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50" windowHeight="11640" tabRatio="877" activeTab="0"/>
  </bookViews>
  <sheets>
    <sheet name="Liga" sheetId="1" r:id="rId1"/>
  </sheets>
  <definedNames>
    <definedName name="_xlnm.Print_Area" localSheetId="0">'Liga'!$A$1:$L$35</definedName>
  </definedNames>
  <calcPr fullCalcOnLoad="1"/>
</workbook>
</file>

<file path=xl/sharedStrings.xml><?xml version="1.0" encoding="utf-8"?>
<sst xmlns="http://schemas.openxmlformats.org/spreadsheetml/2006/main" count="67" uniqueCount="46">
  <si>
    <t>Name</t>
  </si>
  <si>
    <t>Verein</t>
  </si>
  <si>
    <t>Gesamt</t>
  </si>
  <si>
    <t>SG Langenzersdorf</t>
  </si>
  <si>
    <t>ARLT Reinhard</t>
  </si>
  <si>
    <t>PSV St. Pölten</t>
  </si>
  <si>
    <t>1. Rd</t>
  </si>
  <si>
    <t>2. Rd</t>
  </si>
  <si>
    <t>3. Rd</t>
  </si>
  <si>
    <t>4. Rd</t>
  </si>
  <si>
    <t>HSV Langenlebarn</t>
  </si>
  <si>
    <t>Schnitt</t>
  </si>
  <si>
    <r>
      <t xml:space="preserve">              LANDES-SCHÜTZENVERBAND FÜR NIEDERÖSTERREICH</t>
    </r>
    <r>
      <rPr>
        <sz val="10"/>
        <rFont val="Arial"/>
        <family val="2"/>
      </rPr>
      <t xml:space="preserve">
                   </t>
    </r>
    <r>
      <rPr>
        <sz val="12"/>
        <rFont val="Arial"/>
        <family val="2"/>
      </rPr>
      <t xml:space="preserve">    Landessportleiter FP Reinhard Arlt, 3105 Unterradlberg, Werksbachgasse 10</t>
    </r>
    <r>
      <rPr>
        <sz val="10"/>
        <rFont val="Arial"/>
        <family val="2"/>
      </rPr>
      <t xml:space="preserve">
                             Tel: 059133/307200, Mobil: 0664/8248917; Email: reinhard.arlt@polizei.gv.at</t>
    </r>
  </si>
  <si>
    <t>2.Rd</t>
  </si>
  <si>
    <t>JAUKER Christian</t>
  </si>
  <si>
    <t>Lale</t>
  </si>
  <si>
    <t>PROSENITSCH Johann</t>
  </si>
  <si>
    <t>BRUNNBAUER Gerhard</t>
  </si>
  <si>
    <t>SPS Mank-Texingtal</t>
  </si>
  <si>
    <t>CZERNICH Adolf</t>
  </si>
  <si>
    <t>LM Gdf</t>
  </si>
  <si>
    <t>Weitra</t>
  </si>
  <si>
    <t>STRONDL Markus</t>
  </si>
  <si>
    <t>BRUNNER Thomas</t>
  </si>
  <si>
    <t>SEIDL Matthias</t>
  </si>
  <si>
    <t>HESS Richard</t>
  </si>
  <si>
    <t>BECK Klaus</t>
  </si>
  <si>
    <t>JAUKER Josef</t>
  </si>
  <si>
    <t>HSV Raika Weitra</t>
  </si>
  <si>
    <t>MÖSLINGER Stefan</t>
  </si>
  <si>
    <t>St. Pöl</t>
  </si>
  <si>
    <t>5. Rd</t>
  </si>
  <si>
    <t>Str 1</t>
  </si>
  <si>
    <t>Str 2</t>
  </si>
  <si>
    <t>FETZ Martin</t>
  </si>
  <si>
    <t>SV Mistelbach</t>
  </si>
  <si>
    <t>HWRYSKIEWICZ Walter</t>
  </si>
  <si>
    <t>SV Wagram Land</t>
  </si>
  <si>
    <t>LERCHER Stefan</t>
  </si>
  <si>
    <t>HSV St. Pölten</t>
  </si>
  <si>
    <t>RÄUSCHL Franz</t>
  </si>
  <si>
    <t>KITZWÖGERER Erich</t>
  </si>
  <si>
    <t>BLÜML Walter</t>
  </si>
  <si>
    <t>Gruppe B: (unter 500 Ringe)</t>
  </si>
  <si>
    <t>Gruppe A: (über 500 Ringe)</t>
  </si>
  <si>
    <t>Ergebnisliste Sportpistolen - Liga 5. Runde 2021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</si>
</sst>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0_ ;[Red]\-0\ "/>
    <numFmt numFmtId="192" formatCode="&quot;€&quot;\ #,##0.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4"/>
      <name val="Arial Black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0" xfId="0" applyFont="1" applyAlignment="1">
      <alignment vertical="top" wrapText="1"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1</xdr:col>
      <xdr:colOff>457200</xdr:colOff>
      <xdr:row>2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"/>
          <a:ext cx="55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2"/>
  <sheetViews>
    <sheetView tabSelected="1" workbookViewId="0" topLeftCell="A1">
      <selection activeCell="H6" sqref="H6"/>
    </sheetView>
  </sheetViews>
  <sheetFormatPr defaultColWidth="11.421875" defaultRowHeight="12.75"/>
  <cols>
    <col min="1" max="1" width="4.00390625" style="1" bestFit="1" customWidth="1"/>
    <col min="2" max="2" width="23.00390625" style="0" customWidth="1"/>
    <col min="3" max="3" width="19.421875" style="8" bestFit="1" customWidth="1"/>
    <col min="4" max="4" width="6.140625" style="0" customWidth="1"/>
    <col min="5" max="5" width="6.140625" style="1" customWidth="1"/>
    <col min="6" max="7" width="6.140625" style="0" customWidth="1"/>
    <col min="8" max="8" width="6.140625" style="2" customWidth="1"/>
    <col min="9" max="9" width="7.8515625" style="0" bestFit="1" customWidth="1"/>
    <col min="10" max="11" width="6.140625" style="0" customWidth="1"/>
    <col min="12" max="12" width="7.7109375" style="0" bestFit="1" customWidth="1"/>
    <col min="14" max="14" width="5.8515625" style="0" customWidth="1"/>
    <col min="15" max="15" width="25.8515625" style="0" bestFit="1" customWidth="1"/>
  </cols>
  <sheetData>
    <row r="2" spans="1:12" s="2" customFormat="1" ht="76.5" customHeight="1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7"/>
    </row>
    <row r="4" spans="1:18" s="2" customFormat="1" ht="20.25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N4" s="7"/>
      <c r="O4" s="31"/>
      <c r="P4" s="30"/>
      <c r="Q4" s="32"/>
      <c r="R4" s="32"/>
    </row>
    <row r="6" spans="1:10" ht="12.75">
      <c r="A6" s="5"/>
      <c r="D6" s="1"/>
      <c r="F6" s="1"/>
      <c r="G6" s="1"/>
      <c r="H6" s="5"/>
      <c r="I6" s="1"/>
      <c r="J6" s="1"/>
    </row>
    <row r="7" spans="1:10" ht="12.75">
      <c r="A7" s="5"/>
      <c r="D7" s="1"/>
      <c r="F7" s="1"/>
      <c r="G7" s="1"/>
      <c r="H7" s="5"/>
      <c r="I7" s="1"/>
      <c r="J7" s="1"/>
    </row>
    <row r="8" spans="1:14" s="2" customFormat="1" ht="12.75">
      <c r="A8" s="5"/>
      <c r="C8" s="9"/>
      <c r="D8" s="5" t="s">
        <v>30</v>
      </c>
      <c r="E8" s="5" t="s">
        <v>20</v>
      </c>
      <c r="F8" s="5" t="s">
        <v>15</v>
      </c>
      <c r="G8" s="5" t="s">
        <v>21</v>
      </c>
      <c r="H8" s="5" t="s">
        <v>15</v>
      </c>
      <c r="I8" s="5"/>
      <c r="J8" s="5"/>
      <c r="N8"/>
    </row>
    <row r="9" spans="1:10" ht="15.75">
      <c r="A9" s="21" t="s">
        <v>43</v>
      </c>
      <c r="D9" s="1"/>
      <c r="F9" s="1"/>
      <c r="G9" s="1"/>
      <c r="H9" s="5"/>
      <c r="I9" s="1"/>
      <c r="J9" s="1"/>
    </row>
    <row r="10" spans="1:10" ht="15.75">
      <c r="A10" s="42"/>
      <c r="D10" s="1"/>
      <c r="F10" s="1"/>
      <c r="G10" s="1"/>
      <c r="H10" s="5"/>
      <c r="I10" s="1"/>
      <c r="J10" s="1"/>
    </row>
    <row r="11" spans="1:12" ht="12.75">
      <c r="A11" s="10"/>
      <c r="B11" s="11" t="s">
        <v>0</v>
      </c>
      <c r="C11" s="16" t="s">
        <v>1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31</v>
      </c>
      <c r="I11" s="10" t="s">
        <v>2</v>
      </c>
      <c r="J11" s="10" t="s">
        <v>32</v>
      </c>
      <c r="K11" s="10" t="s">
        <v>33</v>
      </c>
      <c r="L11" s="10" t="s">
        <v>11</v>
      </c>
    </row>
    <row r="12" spans="1:14" ht="12.75">
      <c r="A12" s="14">
        <v>1</v>
      </c>
      <c r="B12" s="15" t="s">
        <v>34</v>
      </c>
      <c r="C12" s="48" t="s">
        <v>35</v>
      </c>
      <c r="D12" s="18">
        <v>508</v>
      </c>
      <c r="E12" s="18">
        <v>473</v>
      </c>
      <c r="F12" s="18">
        <v>0</v>
      </c>
      <c r="G12" s="18">
        <v>0</v>
      </c>
      <c r="H12" s="35">
        <v>542</v>
      </c>
      <c r="I12" s="45">
        <f aca="true" t="shared" si="0" ref="I12:I21">SUM(D12:H12)-K12-J12</f>
        <v>1523</v>
      </c>
      <c r="J12" s="27">
        <f aca="true" t="shared" si="1" ref="J12:J21">SMALL(C12:H12,1)</f>
        <v>0</v>
      </c>
      <c r="K12" s="27">
        <f aca="true" t="shared" si="2" ref="K12:K21">SMALL(C12:H12,2)</f>
        <v>0</v>
      </c>
      <c r="L12" s="22">
        <f aca="true" t="shared" si="3" ref="L12:L21">I12/3</f>
        <v>507.6666666666667</v>
      </c>
      <c r="N12">
        <v>1000</v>
      </c>
    </row>
    <row r="13" spans="1:14" ht="12.75">
      <c r="A13" s="14">
        <v>2</v>
      </c>
      <c r="B13" s="15" t="s">
        <v>14</v>
      </c>
      <c r="C13" s="15" t="s">
        <v>10</v>
      </c>
      <c r="D13" s="18">
        <v>375</v>
      </c>
      <c r="E13" s="18">
        <v>450</v>
      </c>
      <c r="F13" s="18">
        <v>533</v>
      </c>
      <c r="G13" s="18">
        <v>396</v>
      </c>
      <c r="H13" s="35">
        <v>492</v>
      </c>
      <c r="I13" s="45">
        <f t="shared" si="0"/>
        <v>1475</v>
      </c>
      <c r="J13" s="27">
        <f t="shared" si="1"/>
        <v>375</v>
      </c>
      <c r="K13" s="27">
        <f t="shared" si="2"/>
        <v>396</v>
      </c>
      <c r="L13" s="22">
        <f t="shared" si="3"/>
        <v>491.6666666666667</v>
      </c>
      <c r="N13">
        <v>500</v>
      </c>
    </row>
    <row r="14" spans="1:14" ht="12.75">
      <c r="A14" s="12">
        <v>3</v>
      </c>
      <c r="B14" s="15" t="s">
        <v>26</v>
      </c>
      <c r="C14" s="15" t="s">
        <v>3</v>
      </c>
      <c r="D14" s="18">
        <v>0</v>
      </c>
      <c r="E14" s="18">
        <v>0</v>
      </c>
      <c r="F14" s="18">
        <v>458</v>
      </c>
      <c r="G14" s="18">
        <v>463</v>
      </c>
      <c r="H14" s="35">
        <v>507</v>
      </c>
      <c r="I14" s="45">
        <f t="shared" si="0"/>
        <v>1428</v>
      </c>
      <c r="J14" s="27">
        <f t="shared" si="1"/>
        <v>0</v>
      </c>
      <c r="K14" s="27">
        <f t="shared" si="2"/>
        <v>0</v>
      </c>
      <c r="L14" s="22">
        <f t="shared" si="3"/>
        <v>476</v>
      </c>
      <c r="N14">
        <v>400</v>
      </c>
    </row>
    <row r="15" spans="1:14" ht="12.75">
      <c r="A15" s="14">
        <v>4</v>
      </c>
      <c r="B15" s="15" t="s">
        <v>41</v>
      </c>
      <c r="C15" s="15" t="s">
        <v>18</v>
      </c>
      <c r="D15" s="18">
        <v>419</v>
      </c>
      <c r="E15" s="18">
        <v>411</v>
      </c>
      <c r="F15" s="18">
        <v>500</v>
      </c>
      <c r="G15" s="18">
        <v>0</v>
      </c>
      <c r="H15" s="35">
        <v>469</v>
      </c>
      <c r="I15" s="45">
        <f t="shared" si="0"/>
        <v>1388</v>
      </c>
      <c r="J15" s="27">
        <f t="shared" si="1"/>
        <v>0</v>
      </c>
      <c r="K15" s="27">
        <f t="shared" si="2"/>
        <v>411</v>
      </c>
      <c r="L15" s="22">
        <f t="shared" si="3"/>
        <v>462.6666666666667</v>
      </c>
      <c r="N15">
        <v>200</v>
      </c>
    </row>
    <row r="16" spans="1:14" ht="12.75">
      <c r="A16" s="14">
        <v>5</v>
      </c>
      <c r="B16" s="15" t="s">
        <v>42</v>
      </c>
      <c r="C16" s="15" t="s">
        <v>28</v>
      </c>
      <c r="D16" s="18">
        <v>0</v>
      </c>
      <c r="E16" s="18">
        <v>0</v>
      </c>
      <c r="F16" s="18">
        <v>455</v>
      </c>
      <c r="G16" s="18">
        <v>430</v>
      </c>
      <c r="H16" s="35">
        <v>450</v>
      </c>
      <c r="I16" s="45">
        <f t="shared" si="0"/>
        <v>1335</v>
      </c>
      <c r="J16" s="27">
        <f t="shared" si="1"/>
        <v>0</v>
      </c>
      <c r="K16" s="27">
        <f t="shared" si="2"/>
        <v>0</v>
      </c>
      <c r="L16" s="22">
        <f t="shared" si="3"/>
        <v>445</v>
      </c>
      <c r="N16">
        <v>150</v>
      </c>
    </row>
    <row r="17" spans="1:14" ht="12.75">
      <c r="A17" s="12">
        <v>6</v>
      </c>
      <c r="B17" s="15" t="s">
        <v>29</v>
      </c>
      <c r="C17" s="41" t="s">
        <v>28</v>
      </c>
      <c r="D17" s="12">
        <v>0</v>
      </c>
      <c r="E17" s="43">
        <v>0</v>
      </c>
      <c r="F17" s="18">
        <v>338</v>
      </c>
      <c r="G17" s="18">
        <v>416</v>
      </c>
      <c r="H17" s="35">
        <v>335</v>
      </c>
      <c r="I17" s="45">
        <f t="shared" si="0"/>
        <v>1089</v>
      </c>
      <c r="J17" s="27">
        <f t="shared" si="1"/>
        <v>0</v>
      </c>
      <c r="K17" s="27">
        <f t="shared" si="2"/>
        <v>0</v>
      </c>
      <c r="L17" s="22">
        <f t="shared" si="3"/>
        <v>363</v>
      </c>
      <c r="N17">
        <v>100</v>
      </c>
    </row>
    <row r="18" spans="1:14" ht="12.75">
      <c r="A18" s="14">
        <v>7</v>
      </c>
      <c r="B18" s="15" t="s">
        <v>4</v>
      </c>
      <c r="C18" s="13" t="s">
        <v>5</v>
      </c>
      <c r="D18" s="18">
        <v>472</v>
      </c>
      <c r="E18" s="18">
        <v>476</v>
      </c>
      <c r="F18" s="18">
        <v>0</v>
      </c>
      <c r="G18" s="18">
        <v>0</v>
      </c>
      <c r="H18" s="35">
        <v>0</v>
      </c>
      <c r="I18" s="45">
        <f t="shared" si="0"/>
        <v>948</v>
      </c>
      <c r="J18" s="27">
        <f t="shared" si="1"/>
        <v>0</v>
      </c>
      <c r="K18" s="27">
        <f t="shared" si="2"/>
        <v>0</v>
      </c>
      <c r="L18" s="22">
        <f t="shared" si="3"/>
        <v>316</v>
      </c>
      <c r="N18">
        <v>100</v>
      </c>
    </row>
    <row r="19" spans="1:12" ht="12.75">
      <c r="A19" s="14">
        <v>8</v>
      </c>
      <c r="B19" s="15" t="s">
        <v>25</v>
      </c>
      <c r="C19" s="48" t="s">
        <v>5</v>
      </c>
      <c r="D19" s="18">
        <v>0</v>
      </c>
      <c r="E19" s="18">
        <v>0</v>
      </c>
      <c r="F19" s="18">
        <v>0</v>
      </c>
      <c r="G19" s="18">
        <v>0</v>
      </c>
      <c r="H19" s="35">
        <v>501</v>
      </c>
      <c r="I19" s="45">
        <f t="shared" si="0"/>
        <v>501</v>
      </c>
      <c r="J19" s="27">
        <f t="shared" si="1"/>
        <v>0</v>
      </c>
      <c r="K19" s="27">
        <f t="shared" si="2"/>
        <v>0</v>
      </c>
      <c r="L19" s="22">
        <f t="shared" si="3"/>
        <v>167</v>
      </c>
    </row>
    <row r="20" spans="1:12" ht="12.75">
      <c r="A20" s="12">
        <v>9</v>
      </c>
      <c r="B20" s="15" t="s">
        <v>17</v>
      </c>
      <c r="C20" s="15" t="s">
        <v>18</v>
      </c>
      <c r="D20" s="18">
        <v>432</v>
      </c>
      <c r="E20" s="18">
        <v>0</v>
      </c>
      <c r="F20" s="18">
        <v>0</v>
      </c>
      <c r="G20" s="18">
        <v>0</v>
      </c>
      <c r="H20" s="35">
        <v>0</v>
      </c>
      <c r="I20" s="45">
        <f t="shared" si="0"/>
        <v>432</v>
      </c>
      <c r="J20" s="27">
        <f t="shared" si="1"/>
        <v>0</v>
      </c>
      <c r="K20" s="27">
        <f t="shared" si="2"/>
        <v>0</v>
      </c>
      <c r="L20" s="22">
        <f t="shared" si="3"/>
        <v>144</v>
      </c>
    </row>
    <row r="21" spans="1:12" ht="12.75">
      <c r="A21" s="14">
        <v>10</v>
      </c>
      <c r="B21" s="15" t="s">
        <v>19</v>
      </c>
      <c r="C21" s="15" t="s">
        <v>18</v>
      </c>
      <c r="D21" s="18">
        <v>415</v>
      </c>
      <c r="E21" s="18">
        <v>0</v>
      </c>
      <c r="F21" s="18">
        <v>0</v>
      </c>
      <c r="G21" s="18">
        <v>0</v>
      </c>
      <c r="H21" s="35">
        <v>0</v>
      </c>
      <c r="I21" s="45">
        <f t="shared" si="0"/>
        <v>415</v>
      </c>
      <c r="J21" s="27">
        <f t="shared" si="1"/>
        <v>0</v>
      </c>
      <c r="K21" s="27">
        <f t="shared" si="2"/>
        <v>0</v>
      </c>
      <c r="L21" s="22">
        <f t="shared" si="3"/>
        <v>138.33333333333334</v>
      </c>
    </row>
    <row r="22" spans="1:12" ht="12.75">
      <c r="A22" s="12">
        <v>11</v>
      </c>
      <c r="B22" s="46"/>
      <c r="C22" s="34"/>
      <c r="D22" s="18"/>
      <c r="E22" s="18"/>
      <c r="F22" s="18"/>
      <c r="G22" s="18"/>
      <c r="H22" s="35"/>
      <c r="I22" s="45"/>
      <c r="J22" s="27"/>
      <c r="K22" s="27"/>
      <c r="L22" s="22"/>
    </row>
    <row r="23" spans="1:12" ht="12.75">
      <c r="A23" s="7"/>
      <c r="B23" s="28"/>
      <c r="C23" s="4"/>
      <c r="D23" s="25"/>
      <c r="E23" s="25"/>
      <c r="F23" s="25"/>
      <c r="G23" s="25"/>
      <c r="H23" s="32"/>
      <c r="I23" s="20"/>
      <c r="J23" s="20"/>
      <c r="K23" s="29"/>
      <c r="L23" s="23"/>
    </row>
    <row r="24" spans="1:12" ht="12.75">
      <c r="A24" s="7"/>
      <c r="B24" s="28"/>
      <c r="C24" s="4"/>
      <c r="D24" s="25"/>
      <c r="E24" s="25"/>
      <c r="F24" s="25"/>
      <c r="G24" s="25"/>
      <c r="H24" s="32"/>
      <c r="I24" s="20"/>
      <c r="J24" s="20"/>
      <c r="K24" s="29"/>
      <c r="L24" s="23"/>
    </row>
    <row r="25" spans="1:12" ht="15.75">
      <c r="A25" s="21" t="s">
        <v>44</v>
      </c>
      <c r="D25" s="1"/>
      <c r="F25" s="1"/>
      <c r="G25" s="1"/>
      <c r="H25" s="5"/>
      <c r="I25" s="1"/>
      <c r="J25" s="1"/>
      <c r="L25" s="1"/>
    </row>
    <row r="26" spans="1:12" ht="15.75">
      <c r="A26" s="42"/>
      <c r="D26" s="1"/>
      <c r="F26" s="1"/>
      <c r="G26" s="1"/>
      <c r="H26" s="5"/>
      <c r="I26" s="1"/>
      <c r="J26" s="1"/>
      <c r="L26" s="1"/>
    </row>
    <row r="27" spans="1:12" ht="12.75">
      <c r="A27" s="10"/>
      <c r="B27" s="11" t="s">
        <v>0</v>
      </c>
      <c r="C27" s="16" t="s">
        <v>1</v>
      </c>
      <c r="D27" s="10" t="s">
        <v>6</v>
      </c>
      <c r="E27" s="10" t="s">
        <v>13</v>
      </c>
      <c r="F27" s="10" t="s">
        <v>8</v>
      </c>
      <c r="G27" s="10" t="s">
        <v>9</v>
      </c>
      <c r="H27" s="10" t="s">
        <v>31</v>
      </c>
      <c r="I27" s="10" t="s">
        <v>2</v>
      </c>
      <c r="J27" s="10" t="s">
        <v>32</v>
      </c>
      <c r="K27" s="10" t="s">
        <v>33</v>
      </c>
      <c r="L27" s="10" t="s">
        <v>11</v>
      </c>
    </row>
    <row r="28" spans="1:14" ht="12.75">
      <c r="A28" s="12">
        <v>1</v>
      </c>
      <c r="B28" s="15" t="s">
        <v>38</v>
      </c>
      <c r="C28" s="13" t="s">
        <v>39</v>
      </c>
      <c r="D28" s="18">
        <v>563</v>
      </c>
      <c r="E28" s="18">
        <v>563</v>
      </c>
      <c r="F28" s="18">
        <v>554</v>
      </c>
      <c r="G28" s="18">
        <v>0</v>
      </c>
      <c r="H28" s="35">
        <v>0</v>
      </c>
      <c r="I28" s="45">
        <f aca="true" t="shared" si="4" ref="I28:I35">SUM(D28:H28)-K28-J28</f>
        <v>1680</v>
      </c>
      <c r="J28" s="27">
        <f aca="true" t="shared" si="5" ref="J28:J35">SMALL(C28:H28,1)</f>
        <v>0</v>
      </c>
      <c r="K28" s="27">
        <f aca="true" t="shared" si="6" ref="K28:K35">SMALL(C28:H28,2)</f>
        <v>0</v>
      </c>
      <c r="L28" s="22">
        <f aca="true" t="shared" si="7" ref="L28:L35">I28/3</f>
        <v>560</v>
      </c>
      <c r="N28">
        <v>1000</v>
      </c>
    </row>
    <row r="29" spans="1:14" ht="12.75">
      <c r="A29" s="12">
        <v>2</v>
      </c>
      <c r="B29" s="17" t="s">
        <v>22</v>
      </c>
      <c r="C29" s="19" t="s">
        <v>28</v>
      </c>
      <c r="D29" s="18">
        <v>0</v>
      </c>
      <c r="E29" s="18">
        <v>553</v>
      </c>
      <c r="F29" s="18">
        <v>0</v>
      </c>
      <c r="G29" s="18">
        <v>562</v>
      </c>
      <c r="H29" s="35">
        <v>558</v>
      </c>
      <c r="I29" s="45">
        <f t="shared" si="4"/>
        <v>1673</v>
      </c>
      <c r="J29" s="27">
        <f t="shared" si="5"/>
        <v>0</v>
      </c>
      <c r="K29" s="27">
        <f t="shared" si="6"/>
        <v>0</v>
      </c>
      <c r="L29" s="22">
        <f t="shared" si="7"/>
        <v>557.6666666666666</v>
      </c>
      <c r="N29">
        <v>500</v>
      </c>
    </row>
    <row r="30" spans="1:14" ht="12.75">
      <c r="A30" s="12">
        <v>3</v>
      </c>
      <c r="B30" s="17" t="s">
        <v>23</v>
      </c>
      <c r="C30" s="13" t="s">
        <v>28</v>
      </c>
      <c r="D30" s="18">
        <v>0</v>
      </c>
      <c r="E30" s="18">
        <v>534</v>
      </c>
      <c r="F30" s="18">
        <v>0</v>
      </c>
      <c r="G30" s="18">
        <v>553</v>
      </c>
      <c r="H30" s="35">
        <v>557</v>
      </c>
      <c r="I30" s="45">
        <f t="shared" si="4"/>
        <v>1644</v>
      </c>
      <c r="J30" s="27">
        <f t="shared" si="5"/>
        <v>0</v>
      </c>
      <c r="K30" s="27">
        <f t="shared" si="6"/>
        <v>0</v>
      </c>
      <c r="L30" s="22">
        <f t="shared" si="7"/>
        <v>548</v>
      </c>
      <c r="N30">
        <v>400</v>
      </c>
    </row>
    <row r="31" spans="1:14" ht="12.75">
      <c r="A31" s="12">
        <v>4</v>
      </c>
      <c r="B31" s="15" t="s">
        <v>24</v>
      </c>
      <c r="C31" s="15" t="s">
        <v>28</v>
      </c>
      <c r="D31" s="18">
        <v>542</v>
      </c>
      <c r="E31" s="18">
        <v>0</v>
      </c>
      <c r="F31" s="18">
        <v>539</v>
      </c>
      <c r="G31" s="18">
        <v>0</v>
      </c>
      <c r="H31" s="35">
        <v>542</v>
      </c>
      <c r="I31" s="45">
        <f t="shared" si="4"/>
        <v>1623</v>
      </c>
      <c r="J31" s="27">
        <f t="shared" si="5"/>
        <v>0</v>
      </c>
      <c r="K31" s="27">
        <f t="shared" si="6"/>
        <v>0</v>
      </c>
      <c r="L31" s="22">
        <f t="shared" si="7"/>
        <v>541</v>
      </c>
      <c r="N31">
        <v>200</v>
      </c>
    </row>
    <row r="32" spans="1:14" ht="12.75">
      <c r="A32" s="12">
        <v>5</v>
      </c>
      <c r="B32" s="15" t="s">
        <v>36</v>
      </c>
      <c r="C32" s="48" t="s">
        <v>37</v>
      </c>
      <c r="D32" s="18">
        <v>518</v>
      </c>
      <c r="E32" s="18">
        <v>0</v>
      </c>
      <c r="F32" s="18">
        <v>526</v>
      </c>
      <c r="G32" s="18">
        <v>543</v>
      </c>
      <c r="H32" s="35">
        <v>526</v>
      </c>
      <c r="I32" s="45">
        <f t="shared" si="4"/>
        <v>1595</v>
      </c>
      <c r="J32" s="27">
        <f t="shared" si="5"/>
        <v>0</v>
      </c>
      <c r="K32" s="27">
        <f t="shared" si="6"/>
        <v>518</v>
      </c>
      <c r="L32" s="22">
        <f t="shared" si="7"/>
        <v>531.6666666666666</v>
      </c>
      <c r="N32">
        <v>150</v>
      </c>
    </row>
    <row r="33" spans="1:14" ht="12.75">
      <c r="A33" s="12">
        <v>6</v>
      </c>
      <c r="B33" s="17" t="s">
        <v>40</v>
      </c>
      <c r="C33" s="19" t="s">
        <v>10</v>
      </c>
      <c r="D33" s="18">
        <v>476</v>
      </c>
      <c r="E33" s="18">
        <v>507</v>
      </c>
      <c r="F33" s="18">
        <v>512</v>
      </c>
      <c r="G33" s="18">
        <v>511</v>
      </c>
      <c r="H33" s="35">
        <v>528</v>
      </c>
      <c r="I33" s="45">
        <f t="shared" si="4"/>
        <v>1551</v>
      </c>
      <c r="J33" s="27">
        <f t="shared" si="5"/>
        <v>476</v>
      </c>
      <c r="K33" s="27">
        <f t="shared" si="6"/>
        <v>507</v>
      </c>
      <c r="L33" s="22">
        <f t="shared" si="7"/>
        <v>517</v>
      </c>
      <c r="N33">
        <v>100</v>
      </c>
    </row>
    <row r="34" spans="1:14" ht="12.75">
      <c r="A34" s="12">
        <v>7</v>
      </c>
      <c r="B34" s="46" t="s">
        <v>27</v>
      </c>
      <c r="C34" s="34" t="s">
        <v>10</v>
      </c>
      <c r="D34" s="18">
        <v>506</v>
      </c>
      <c r="E34" s="18">
        <v>510</v>
      </c>
      <c r="F34" s="18">
        <v>500</v>
      </c>
      <c r="G34" s="18">
        <v>0</v>
      </c>
      <c r="H34" s="35">
        <v>493</v>
      </c>
      <c r="I34" s="45">
        <f t="shared" si="4"/>
        <v>1516</v>
      </c>
      <c r="J34" s="27">
        <f t="shared" si="5"/>
        <v>0</v>
      </c>
      <c r="K34" s="27">
        <f t="shared" si="6"/>
        <v>493</v>
      </c>
      <c r="L34" s="22">
        <f t="shared" si="7"/>
        <v>505.3333333333333</v>
      </c>
      <c r="N34">
        <v>100</v>
      </c>
    </row>
    <row r="35" spans="1:14" ht="12.75">
      <c r="A35" s="12">
        <v>8</v>
      </c>
      <c r="B35" s="17" t="s">
        <v>16</v>
      </c>
      <c r="C35" s="13" t="s">
        <v>10</v>
      </c>
      <c r="D35" s="18">
        <v>513</v>
      </c>
      <c r="E35" s="18">
        <v>489</v>
      </c>
      <c r="F35" s="18">
        <v>495</v>
      </c>
      <c r="G35" s="18">
        <v>484</v>
      </c>
      <c r="H35" s="35">
        <v>0</v>
      </c>
      <c r="I35" s="45">
        <f t="shared" si="4"/>
        <v>1497</v>
      </c>
      <c r="J35" s="27">
        <f t="shared" si="5"/>
        <v>0</v>
      </c>
      <c r="K35" s="27">
        <f t="shared" si="6"/>
        <v>484</v>
      </c>
      <c r="L35" s="22">
        <f t="shared" si="7"/>
        <v>499</v>
      </c>
      <c r="N35">
        <v>100</v>
      </c>
    </row>
    <row r="37" spans="1:14" s="2" customFormat="1" ht="12.75">
      <c r="A37" s="5"/>
      <c r="B37" s="24"/>
      <c r="C37" s="9"/>
      <c r="D37" s="37">
        <v>12</v>
      </c>
      <c r="E37" s="5">
        <v>10</v>
      </c>
      <c r="F37" s="37">
        <v>11</v>
      </c>
      <c r="G37" s="37">
        <v>7</v>
      </c>
      <c r="H37" s="37">
        <v>14</v>
      </c>
      <c r="I37" s="20">
        <f>SUM(D37:H37)</f>
        <v>54</v>
      </c>
      <c r="J37" s="20"/>
      <c r="K37" s="7">
        <f>I37*7</f>
        <v>378</v>
      </c>
      <c r="N37" s="2">
        <f>SUM(N12:N36)</f>
        <v>5000</v>
      </c>
    </row>
    <row r="38" spans="6:11" ht="12.75">
      <c r="F38" s="26"/>
      <c r="G38" s="26"/>
      <c r="H38" s="36"/>
      <c r="I38" s="26"/>
      <c r="J38" s="26"/>
      <c r="K38" s="26"/>
    </row>
    <row r="39" spans="6:7" ht="12.75">
      <c r="F39" s="33"/>
      <c r="G39" s="33"/>
    </row>
    <row r="41" spans="1:12" s="3" customFormat="1" ht="12.75">
      <c r="A41" s="6"/>
      <c r="B41" s="28"/>
      <c r="C41" s="38"/>
      <c r="D41" s="39"/>
      <c r="E41" s="39"/>
      <c r="H41" s="4"/>
      <c r="L41" s="40"/>
    </row>
    <row r="42" ht="12.75">
      <c r="E42" s="44"/>
    </row>
  </sheetData>
  <sheetProtection/>
  <mergeCells count="2">
    <mergeCell ref="A4:K4"/>
    <mergeCell ref="A2:K2"/>
  </mergeCells>
  <printOptions/>
  <pageMargins left="0.8267716535433072" right="0.2755905511811024" top="0.2362204724409449" bottom="0.4724409448818898" header="0.2362204724409449" footer="0.2362204724409449"/>
  <pageSetup fitToHeight="2" horizontalDpi="600" verticalDpi="600" orientation="landscape" paperSize="9" r:id="rId2"/>
  <headerFooter alignWithMargins="0">
    <oddFooter>&amp;CSpP-Liga - 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RaumUmwelt Planungsges.m.b.H.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Aitonitsch</dc:creator>
  <cp:keywords/>
  <dc:description/>
  <cp:lastModifiedBy>ARLT Reinhard (LPD-N-LA-FB02)</cp:lastModifiedBy>
  <cp:lastPrinted>2021-09-27T14:43:08Z</cp:lastPrinted>
  <dcterms:created xsi:type="dcterms:W3CDTF">2000-05-08T07:27:28Z</dcterms:created>
  <dcterms:modified xsi:type="dcterms:W3CDTF">2022-01-31T13:21:55Z</dcterms:modified>
  <cp:category/>
  <cp:version/>
  <cp:contentType/>
  <cp:contentStatus/>
</cp:coreProperties>
</file>