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2E133E3A-C56E-42CE-B879-2A82D400B5B0}" xr6:coauthVersionLast="47" xr6:coauthVersionMax="47" xr10:uidLastSave="{00000000-0000-0000-0000-000000000000}"/>
  <bookViews>
    <workbookView xWindow="-108" yWindow="-108" windowWidth="23256" windowHeight="12576" tabRatio="301" xr2:uid="{00000000-000D-0000-FFFF-FFFF00000000}"/>
  </bookViews>
  <sheets>
    <sheet name="Finale Platz 1" sheetId="1" r:id="rId1"/>
    <sheet name="Finale Platz 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C8" i="1"/>
  <c r="D8" i="1"/>
  <c r="E8" i="1"/>
  <c r="I8" i="1"/>
  <c r="J8" i="1"/>
  <c r="Q8" i="1"/>
  <c r="R8" i="1"/>
  <c r="S8" i="1"/>
  <c r="T8" i="1"/>
  <c r="U8" i="1"/>
  <c r="V8" i="1"/>
  <c r="C12" i="1"/>
  <c r="D12" i="1"/>
  <c r="E12" i="1"/>
  <c r="F12" i="1"/>
  <c r="F8" i="1" s="1"/>
  <c r="G12" i="1"/>
  <c r="G8" i="1" s="1"/>
  <c r="H12" i="1"/>
  <c r="H8" i="1" s="1"/>
  <c r="I12" i="1"/>
  <c r="J12" i="1"/>
  <c r="K12" i="1"/>
  <c r="K8" i="1" s="1"/>
  <c r="L12" i="1"/>
  <c r="L8" i="1" s="1"/>
  <c r="M12" i="1"/>
  <c r="M8" i="1" s="1"/>
  <c r="N12" i="1"/>
  <c r="N8" i="1" s="1"/>
  <c r="O12" i="1"/>
  <c r="O8" i="1" s="1"/>
  <c r="P12" i="1"/>
  <c r="P8" i="1" s="1"/>
  <c r="Q12" i="1"/>
  <c r="R12" i="1"/>
  <c r="S12" i="1"/>
  <c r="T12" i="1"/>
  <c r="U12" i="1"/>
  <c r="V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C20" i="1"/>
  <c r="D20" i="1"/>
  <c r="E20" i="1"/>
  <c r="F20" i="1"/>
  <c r="I20" i="1"/>
  <c r="K20" i="1"/>
  <c r="L20" i="1"/>
  <c r="M20" i="1"/>
  <c r="Q20" i="1"/>
  <c r="R20" i="1"/>
  <c r="S20" i="1"/>
  <c r="T20" i="1"/>
  <c r="U20" i="1"/>
  <c r="V20" i="1"/>
  <c r="C24" i="1"/>
  <c r="D24" i="1"/>
  <c r="E24" i="1"/>
  <c r="F24" i="1"/>
  <c r="G24" i="1"/>
  <c r="G20" i="1" s="1"/>
  <c r="H24" i="1"/>
  <c r="H20" i="1" s="1"/>
  <c r="I24" i="1"/>
  <c r="J24" i="1"/>
  <c r="J20" i="1" s="1"/>
  <c r="K24" i="1"/>
  <c r="L24" i="1"/>
  <c r="M24" i="1"/>
  <c r="N24" i="1"/>
  <c r="N20" i="1" s="1"/>
  <c r="O24" i="1"/>
  <c r="O20" i="1" s="1"/>
  <c r="P24" i="1"/>
  <c r="P25" i="1" s="1"/>
  <c r="Q24" i="1"/>
  <c r="R24" i="1"/>
  <c r="S24" i="1"/>
  <c r="T24" i="1"/>
  <c r="U24" i="1"/>
  <c r="V24" i="1"/>
  <c r="C25" i="1"/>
  <c r="D25" i="1"/>
  <c r="E25" i="1"/>
  <c r="F25" i="1"/>
  <c r="G25" i="1"/>
  <c r="H25" i="1"/>
  <c r="I25" i="1"/>
  <c r="J25" i="1"/>
  <c r="K25" i="1"/>
  <c r="L25" i="1"/>
  <c r="M25" i="1"/>
  <c r="Q25" i="1"/>
  <c r="R25" i="1"/>
  <c r="S25" i="1"/>
  <c r="T25" i="1"/>
  <c r="U25" i="1"/>
  <c r="V25" i="1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F8" i="2"/>
  <c r="H8" i="2"/>
  <c r="M8" i="2"/>
  <c r="P8" i="2"/>
  <c r="Q8" i="2"/>
  <c r="R8" i="2"/>
  <c r="S8" i="2"/>
  <c r="T8" i="2"/>
  <c r="U8" i="2"/>
  <c r="V8" i="2"/>
  <c r="C12" i="2"/>
  <c r="C8" i="2" s="1"/>
  <c r="D12" i="2"/>
  <c r="D8" i="2" s="1"/>
  <c r="E12" i="2"/>
  <c r="E8" i="2" s="1"/>
  <c r="F12" i="2"/>
  <c r="G12" i="2"/>
  <c r="G13" i="2" s="1"/>
  <c r="H12" i="2"/>
  <c r="I12" i="2"/>
  <c r="I8" i="2" s="1"/>
  <c r="J12" i="2"/>
  <c r="J8" i="2" s="1"/>
  <c r="K12" i="2"/>
  <c r="K8" i="2" s="1"/>
  <c r="L12" i="2"/>
  <c r="L8" i="2" s="1"/>
  <c r="M12" i="2"/>
  <c r="N12" i="2"/>
  <c r="N8" i="2" s="1"/>
  <c r="O12" i="2"/>
  <c r="O8" i="2" s="1"/>
  <c r="P12" i="2"/>
  <c r="Q12" i="2"/>
  <c r="R12" i="2"/>
  <c r="S12" i="2"/>
  <c r="T12" i="2"/>
  <c r="U12" i="2"/>
  <c r="V12" i="2"/>
  <c r="F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C20" i="2"/>
  <c r="D20" i="2"/>
  <c r="E20" i="2"/>
  <c r="F20" i="2"/>
  <c r="G20" i="2"/>
  <c r="H20" i="2"/>
  <c r="I20" i="2"/>
  <c r="K20" i="2"/>
  <c r="L20" i="2"/>
  <c r="N20" i="2"/>
  <c r="O20" i="2"/>
  <c r="P20" i="2"/>
  <c r="Q20" i="2"/>
  <c r="R20" i="2"/>
  <c r="S20" i="2"/>
  <c r="T20" i="2"/>
  <c r="U20" i="2"/>
  <c r="V20" i="2"/>
  <c r="C24" i="2"/>
  <c r="D24" i="2"/>
  <c r="E24" i="2"/>
  <c r="F24" i="2"/>
  <c r="G24" i="2"/>
  <c r="H24" i="2"/>
  <c r="I24" i="2"/>
  <c r="J24" i="2"/>
  <c r="J20" i="2" s="1"/>
  <c r="K24" i="2"/>
  <c r="L24" i="2"/>
  <c r="M24" i="2"/>
  <c r="M20" i="2" s="1"/>
  <c r="N24" i="2"/>
  <c r="O24" i="2"/>
  <c r="P24" i="2"/>
  <c r="Q24" i="2"/>
  <c r="R24" i="2"/>
  <c r="S24" i="2"/>
  <c r="T24" i="2"/>
  <c r="U24" i="2"/>
  <c r="V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P20" i="1" l="1"/>
  <c r="W20" i="1" s="1"/>
  <c r="O25" i="1"/>
  <c r="W25" i="1" s="1"/>
  <c r="N25" i="1"/>
  <c r="W8" i="1"/>
  <c r="W13" i="1"/>
  <c r="G8" i="2"/>
  <c r="E13" i="2"/>
  <c r="W20" i="2"/>
  <c r="D13" i="2"/>
  <c r="W8" i="2"/>
  <c r="W25" i="2"/>
  <c r="C13" i="2"/>
  <c r="W13" i="2" l="1"/>
</calcChain>
</file>

<file path=xl/sharedStrings.xml><?xml version="1.0" encoding="utf-8"?>
<sst xmlns="http://schemas.openxmlformats.org/spreadsheetml/2006/main" count="126" uniqueCount="57">
  <si>
    <r>
      <t xml:space="preserve">Stehend frei </t>
    </r>
    <r>
      <rPr>
        <sz val="15"/>
        <rFont val="Arial"/>
        <family val="2"/>
      </rPr>
      <t>Finale um Platz 1</t>
    </r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</si>
  <si>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</si>
  <si>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</si>
  <si>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</si>
  <si>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</si>
  <si>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</si>
  <si>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</si>
  <si>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</si>
  <si>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</si>
  <si>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</si>
  <si>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</si>
  <si>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</si>
  <si>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</si>
  <si>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</si>
  <si>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</si>
  <si>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</si>
  <si>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</si>
  <si>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</si>
  <si>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</si>
  <si>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</si>
  <si>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</si>
  <si>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Punkte</t>
  </si>
  <si>
    <t>Stand 2</t>
  </si>
  <si>
    <t>Stand 3</t>
  </si>
  <si>
    <t>Stand 4</t>
  </si>
  <si>
    <t>Stand 5</t>
  </si>
  <si>
    <r>
      <t>Stehend aufgelegt</t>
    </r>
    <r>
      <rPr>
        <sz val="15"/>
        <rFont val="Arial"/>
        <family val="2"/>
      </rPr>
      <t xml:space="preserve"> Finale um Platz 1</t>
    </r>
  </si>
  <si>
    <t>Stand 8</t>
  </si>
  <si>
    <t>Stand 9</t>
  </si>
  <si>
    <t>Stand 10</t>
  </si>
  <si>
    <r>
      <t>Stehend frei</t>
    </r>
    <r>
      <rPr>
        <sz val="15"/>
        <rFont val="Arial"/>
        <family val="2"/>
      </rPr>
      <t xml:space="preserve"> Finale um Platz 3</t>
    </r>
  </si>
  <si>
    <r>
      <t xml:space="preserve">Stehend aufgelegt </t>
    </r>
    <r>
      <rPr>
        <sz val="15"/>
        <rFont val="Arial"/>
        <family val="2"/>
      </rPr>
      <t>Finale um Platz 3</t>
    </r>
  </si>
  <si>
    <t>Stand 7</t>
  </si>
  <si>
    <t>Wutzl Letizia</t>
  </si>
  <si>
    <t>Wutzl Christoph</t>
  </si>
  <si>
    <t>Hirschegger Sarah</t>
  </si>
  <si>
    <t>Kurz Alexander</t>
  </si>
  <si>
    <t>Schneckenleitner Lisi</t>
  </si>
  <si>
    <t>Kleemann Michael</t>
  </si>
  <si>
    <t>Schweighofer Sandra</t>
  </si>
  <si>
    <t>Gindl Marcel</t>
  </si>
  <si>
    <t>Leichtfried Gerlinde</t>
  </si>
  <si>
    <t>Fohrafellner Markus</t>
  </si>
  <si>
    <t>Pfeffer Martina</t>
  </si>
  <si>
    <t>Pfeffer Erich</t>
  </si>
  <si>
    <t>Fohrafellner Angela</t>
  </si>
  <si>
    <t>Steiner Thomas</t>
  </si>
  <si>
    <t>Zehetner Anita</t>
  </si>
  <si>
    <t>Ebenführer Andreas</t>
  </si>
  <si>
    <t>Frankenfels</t>
  </si>
  <si>
    <t>Niederösterreich</t>
  </si>
  <si>
    <t>Mank A2</t>
  </si>
  <si>
    <t>Frankenfels A1</t>
  </si>
  <si>
    <t>Königstetten</t>
  </si>
  <si>
    <t>Schrick</t>
  </si>
  <si>
    <t>Mank A1</t>
  </si>
  <si>
    <t>Leonhofen 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</si>
</sst>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5" xfId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/>
    <xf numFmtId="0" fontId="0" fillId="0" borderId="7" xfId="0" applyBorder="1"/>
    <xf numFmtId="0" fontId="0" fillId="0" borderId="8" xfId="0" applyBorder="1"/>
    <xf numFmtId="0" fontId="1" fillId="0" borderId="0" xfId="0" applyFont="1" applyBorder="1" applyAlignment="1">
      <alignment horizontal="center" vertical="center"/>
    </xf>
  </cellXfs>
  <cellStyles count="2">
    <cellStyle name="Excel Built-in Normal" xfId="1" xr:uid="{00000000-0005-0000-0000-000000000000}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5"/>
  <sheetViews>
    <sheetView tabSelected="1" topLeftCell="A4" zoomScale="135" zoomScaleNormal="135" workbookViewId="0">
      <selection activeCell="P23" sqref="P23"/>
    </sheetView>
  </sheetViews>
  <sheetFormatPr baseColWidth="10" defaultColWidth="11.5546875" defaultRowHeight="13.2" x14ac:dyDescent="0.25"/>
  <cols>
    <col min="1" max="1" width="9.44140625" style="1" customWidth="1"/>
    <col min="2" max="2" width="21.44140625" customWidth="1"/>
    <col min="3" max="18" width="5.109375" style="1" customWidth="1"/>
    <col min="19" max="22" width="5.109375" customWidth="1"/>
    <col min="23" max="23" width="8" style="1" customWidth="1"/>
    <col min="24" max="24" width="15.88671875" customWidth="1"/>
  </cols>
  <sheetData>
    <row r="1" spans="1:25" x14ac:dyDescent="0.25">
      <c r="A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W1"/>
    </row>
    <row r="3" spans="1:25" ht="19.2" x14ac:dyDescent="0.25">
      <c r="D3" s="14" t="s">
        <v>0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25" x14ac:dyDescent="0.25">
      <c r="A4" s="2"/>
      <c r="B4" s="3" t="s">
        <v>53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  <c r="R4" s="4" t="s">
        <v>16</v>
      </c>
      <c r="S4" s="4" t="s">
        <v>17</v>
      </c>
      <c r="T4" s="4" t="s">
        <v>18</v>
      </c>
      <c r="U4" s="4" t="s">
        <v>19</v>
      </c>
      <c r="V4" s="4" t="s">
        <v>20</v>
      </c>
      <c r="W4" s="5" t="s">
        <v>21</v>
      </c>
    </row>
    <row r="5" spans="1:25" x14ac:dyDescent="0.25">
      <c r="A5" s="6" t="s">
        <v>22</v>
      </c>
      <c r="B5" t="s">
        <v>37</v>
      </c>
      <c r="C5" s="7">
        <v>10</v>
      </c>
      <c r="D5" s="7">
        <v>9.1</v>
      </c>
      <c r="E5" s="7">
        <v>10.1</v>
      </c>
      <c r="F5" s="7">
        <v>9.8000000000000007</v>
      </c>
      <c r="G5" s="7">
        <v>10.4</v>
      </c>
      <c r="H5" s="7">
        <v>10.4</v>
      </c>
      <c r="I5" s="7">
        <v>10.8</v>
      </c>
      <c r="J5" s="7">
        <v>10.1</v>
      </c>
      <c r="K5" s="7">
        <v>9.9</v>
      </c>
      <c r="L5" s="7">
        <v>10.1</v>
      </c>
      <c r="M5" s="7">
        <v>9</v>
      </c>
      <c r="N5" s="7">
        <v>9.3000000000000007</v>
      </c>
      <c r="O5" s="7">
        <v>9.8000000000000007</v>
      </c>
      <c r="P5" s="7">
        <v>10.7</v>
      </c>
      <c r="Q5" s="7"/>
      <c r="R5" s="7"/>
      <c r="S5" s="7"/>
      <c r="T5" s="7"/>
      <c r="U5" s="7"/>
      <c r="V5" s="7"/>
      <c r="W5" s="8"/>
      <c r="Y5">
        <v>2</v>
      </c>
    </row>
    <row r="6" spans="1:25" x14ac:dyDescent="0.25">
      <c r="A6" s="6" t="s">
        <v>23</v>
      </c>
      <c r="B6" t="s">
        <v>38</v>
      </c>
      <c r="C6" s="7">
        <v>10.7</v>
      </c>
      <c r="D6" s="7">
        <v>10.7</v>
      </c>
      <c r="E6" s="7">
        <v>8.9</v>
      </c>
      <c r="F6" s="7">
        <v>9.6999999999999993</v>
      </c>
      <c r="G6" s="7">
        <v>10.3</v>
      </c>
      <c r="H6" s="7">
        <v>10.1</v>
      </c>
      <c r="I6" s="7">
        <v>10.199999999999999</v>
      </c>
      <c r="J6" s="7">
        <v>10.8</v>
      </c>
      <c r="K6" s="7">
        <v>9.5</v>
      </c>
      <c r="L6" s="7">
        <v>10.9</v>
      </c>
      <c r="M6" s="7">
        <v>10.199999999999999</v>
      </c>
      <c r="N6" s="7">
        <v>10.4</v>
      </c>
      <c r="O6" s="7">
        <v>9.6</v>
      </c>
      <c r="P6" s="7">
        <v>10.199999999999999</v>
      </c>
      <c r="Q6" s="7"/>
      <c r="R6" s="7"/>
      <c r="S6" s="7"/>
      <c r="T6" s="7"/>
      <c r="U6" s="7"/>
      <c r="V6" s="7"/>
      <c r="W6" s="8"/>
      <c r="Y6">
        <v>1</v>
      </c>
    </row>
    <row r="7" spans="1:25" x14ac:dyDescent="0.25">
      <c r="A7" s="6"/>
      <c r="C7" s="1">
        <f t="shared" ref="C7:V7" si="0">SUM(C5:C6)</f>
        <v>20.7</v>
      </c>
      <c r="D7" s="1">
        <f t="shared" si="0"/>
        <v>19.799999999999997</v>
      </c>
      <c r="E7" s="1">
        <f t="shared" si="0"/>
        <v>19</v>
      </c>
      <c r="F7" s="1">
        <f t="shared" si="0"/>
        <v>19.5</v>
      </c>
      <c r="G7" s="1">
        <f t="shared" si="0"/>
        <v>20.700000000000003</v>
      </c>
      <c r="H7" s="1">
        <f t="shared" si="0"/>
        <v>20.5</v>
      </c>
      <c r="I7" s="1">
        <f t="shared" si="0"/>
        <v>21</v>
      </c>
      <c r="J7" s="1">
        <f t="shared" si="0"/>
        <v>20.9</v>
      </c>
      <c r="K7" s="1">
        <f t="shared" si="0"/>
        <v>19.399999999999999</v>
      </c>
      <c r="L7" s="1">
        <f t="shared" si="0"/>
        <v>21</v>
      </c>
      <c r="M7" s="1">
        <f t="shared" si="0"/>
        <v>19.2</v>
      </c>
      <c r="N7" s="1">
        <f t="shared" si="0"/>
        <v>19.700000000000003</v>
      </c>
      <c r="O7" s="1">
        <f t="shared" si="0"/>
        <v>19.399999999999999</v>
      </c>
      <c r="P7" s="1">
        <f t="shared" si="0"/>
        <v>20.9</v>
      </c>
      <c r="Q7" s="1">
        <f t="shared" si="0"/>
        <v>0</v>
      </c>
      <c r="R7" s="1">
        <f t="shared" si="0"/>
        <v>0</v>
      </c>
      <c r="S7" s="1">
        <f t="shared" si="0"/>
        <v>0</v>
      </c>
      <c r="T7" s="1">
        <f t="shared" si="0"/>
        <v>0</v>
      </c>
      <c r="U7" s="1">
        <f t="shared" si="0"/>
        <v>0</v>
      </c>
      <c r="V7" s="1">
        <f t="shared" si="0"/>
        <v>0</v>
      </c>
      <c r="W7" s="8"/>
      <c r="Y7">
        <v>0</v>
      </c>
    </row>
    <row r="8" spans="1:25" ht="14.4" x14ac:dyDescent="0.3">
      <c r="A8" s="6"/>
      <c r="C8" s="9">
        <f>IF(AND(ISNUMBER($C5),ISNUMBER($C6),ISNUMBER($C10),ISNUMBER($C11)),IF($C7&gt;$C12,$Y$5,IF($C7&lt;$C12,$Y$7,$Y$6)),"")</f>
        <v>2</v>
      </c>
      <c r="D8" s="9">
        <f>IF(AND(ISNUMBER($D5),ISNUMBER($D6),ISNUMBER($D10),ISNUMBER($D11)),IF($D7&gt;$D12,$Y$5,IF($D7&lt;$D12,$Y$7,$Y$6)),"")</f>
        <v>0</v>
      </c>
      <c r="E8" s="9">
        <f>IF(AND(ISNUMBER($E5),ISNUMBER($E6),ISNUMBER($E10),ISNUMBER($E11)),IF($E7&gt;$E12,$Y$5,IF($E7&lt;$E12,$Y$7,$Y$6)),"")</f>
        <v>2</v>
      </c>
      <c r="F8" s="9">
        <f>IF(AND(ISNUMBER($F5),ISNUMBER($F6),ISNUMBER($F10),ISNUMBER($F11)),IF($F7&gt;$F12,$Y$5,IF($F7&lt;$F12,$Y$7,$Y$6)),"")</f>
        <v>0</v>
      </c>
      <c r="G8" s="9">
        <f>IF(AND(ISNUMBER($G5),ISNUMBER($G6),ISNUMBER($G10),ISNUMBER($G11)),IF($G7&gt;$G12,$Y$5,IF($G7&lt;$G12,$Y$7,$Y$6)),"")</f>
        <v>2</v>
      </c>
      <c r="H8" s="9">
        <f>IF(AND(ISNUMBER($H5),ISNUMBER($H6),ISNUMBER($H10),ISNUMBER($H11)),IF($H7&gt;$H12,$Y$5,IF($H7&lt;$H12,$Y$7,$Y$6)),"")</f>
        <v>0</v>
      </c>
      <c r="I8" s="9">
        <f>IF(AND(ISNUMBER($I5),ISNUMBER($I6),ISNUMBER($I10),ISNUMBER($I11)),IF($I7&gt;$I12,$Y$5,IF($I7&lt;$I12,$Y$7,$Y$6)),"")</f>
        <v>2</v>
      </c>
      <c r="J8" s="9">
        <f>IF(AND(ISNUMBER($J5),ISNUMBER($J6),ISNUMBER($J10),ISNUMBER($J11)),IF($J7&gt;$J12,$Y$5,IF($J7&lt;$J12,$Y$7,$Y$6)),"")</f>
        <v>2</v>
      </c>
      <c r="K8" s="9">
        <f>IF(AND(ISNUMBER($K5),ISNUMBER($K6),ISNUMBER($K10),ISNUMBER($K11)),IF($K7&gt;$K12,$Y$5,IF($K7&lt;$K12,$Y$7,$Y$6)),"")</f>
        <v>0</v>
      </c>
      <c r="L8" s="9">
        <f>IF(AND(ISNUMBER($L5),ISNUMBER($L6),ISNUMBER($L10),ISNUMBER($L11)),IF($L7&gt;$L12,$Y$5,IF($L7&lt;$L12,$Y$7,$Y$6)),"")</f>
        <v>2</v>
      </c>
      <c r="M8" s="9">
        <f>IF(AND(ISNUMBER($M5),ISNUMBER($M6),ISNUMBER($M10),ISNUMBER($M11)),IF($M7&gt;$M12,$Y$5,IF($M7&lt;$M12,$Y$7,$Y$6)),"")</f>
        <v>2</v>
      </c>
      <c r="N8" s="9">
        <f>IF(AND(ISNUMBER($N5),ISNUMBER($N6),ISNUMBER($N10),ISNUMBER($N11)),IF($N7&gt;$N12,$Y$5,IF($N7&lt;$N12,$Y$7,$Y$6)),"")</f>
        <v>0</v>
      </c>
      <c r="O8" s="9">
        <f>IF(AND(ISNUMBER($O5),ISNUMBER($O6),ISNUMBER($O10),ISNUMBER($O11)),IF($O7&gt;$O12,$Y$5,IF($O7&lt;$O12,$Y$7,$Y$6)),"")</f>
        <v>0</v>
      </c>
      <c r="P8" s="9">
        <f>IF(AND(ISNUMBER($P5),ISNUMBER($P6),ISNUMBER($P10),ISNUMBER($P11)),IF($P7&gt;$P12,$Y$5,IF($P7&lt;$P12,$Y$7,$Y$6)),"")</f>
        <v>2</v>
      </c>
      <c r="Q8" s="9" t="str">
        <f>IF(AND(ISNUMBER($Q5),ISNUMBER($Q6),ISNUMBER($Q10),ISNUMBER($Q11)),IF($Q7&gt;$Q12,$Y$5,IF($Q7&lt;$Q12,$Y$7,$Y$6)),"")</f>
        <v/>
      </c>
      <c r="R8" s="9" t="str">
        <f>IF(AND(ISNUMBER($R5),ISNUMBER($R6),ISNUMBER($R10),ISNUMBER($R11)),IF($R7&gt;$R12,$Y$5,IF($R7&lt;$R12,$Y$7,$Y$6)),"")</f>
        <v/>
      </c>
      <c r="S8" s="9" t="str">
        <f>IF(AND(ISNUMBER($S5),ISNUMBER($S6),ISNUMBER($S10),ISNUMBER($S11)),IF($S7&gt;$S12,$Y$5,IF($S7&lt;$S12,$Y$7,$Y$6)),"")</f>
        <v/>
      </c>
      <c r="T8" s="9" t="str">
        <f>IF(AND(ISNUMBER($T5),ISNUMBER($T6),ISNUMBER($T10),ISNUMBER($T11)),IF($T7&gt;$T12,$Y$5,IF($T7&lt;$T12,$Y$7,$Y$6)),"")</f>
        <v/>
      </c>
      <c r="U8" s="9" t="str">
        <f>IF(AND(ISNUMBER($U5),ISNUMBER($U6),ISNUMBER($U10),ISNUMBER($U11)),IF($U7&gt;$U12,$Y$5,IF($U7&lt;$U12,$Y$7,$Y$6)),"")</f>
        <v/>
      </c>
      <c r="V8" s="9" t="str">
        <f>IF(AND(ISNUMBER($V5),ISNUMBER($V6),ISNUMBER($V10),ISNUMBER($V11)),IF($V7&gt;$V12,$Y$5,IF($V7&lt;$V12,$Y$7,$Y$6)),"")</f>
        <v/>
      </c>
      <c r="W8" s="10">
        <f>SUM(C8:V8)</f>
        <v>16</v>
      </c>
    </row>
    <row r="9" spans="1:25" x14ac:dyDescent="0.25">
      <c r="A9" s="6"/>
      <c r="B9" s="11" t="s">
        <v>54</v>
      </c>
      <c r="S9" s="1"/>
      <c r="T9" s="1"/>
      <c r="U9" s="1"/>
      <c r="V9" s="1"/>
      <c r="W9" s="8"/>
    </row>
    <row r="10" spans="1:25" x14ac:dyDescent="0.25">
      <c r="A10" s="6" t="s">
        <v>24</v>
      </c>
      <c r="B10" t="s">
        <v>39</v>
      </c>
      <c r="C10" s="7">
        <v>7.8</v>
      </c>
      <c r="D10" s="7">
        <v>9.8000000000000007</v>
      </c>
      <c r="E10" s="7">
        <v>9.1</v>
      </c>
      <c r="F10" s="7">
        <v>10.5</v>
      </c>
      <c r="G10" s="7">
        <v>8.8000000000000007</v>
      </c>
      <c r="H10" s="7">
        <v>10.6</v>
      </c>
      <c r="I10" s="7">
        <v>10.199999999999999</v>
      </c>
      <c r="J10" s="7">
        <v>9.4</v>
      </c>
      <c r="K10" s="7">
        <v>10.3</v>
      </c>
      <c r="L10" s="7">
        <v>9.5</v>
      </c>
      <c r="M10" s="7">
        <v>9.8000000000000007</v>
      </c>
      <c r="N10" s="7">
        <v>9.6</v>
      </c>
      <c r="O10" s="7">
        <v>10.7</v>
      </c>
      <c r="P10" s="7">
        <v>10.9</v>
      </c>
      <c r="Q10" s="7"/>
      <c r="R10" s="7"/>
      <c r="S10" s="7"/>
      <c r="T10" s="7"/>
      <c r="U10" s="7"/>
      <c r="V10" s="7"/>
      <c r="W10" s="8"/>
    </row>
    <row r="11" spans="1:25" x14ac:dyDescent="0.25">
      <c r="A11" s="6" t="s">
        <v>25</v>
      </c>
      <c r="B11" t="s">
        <v>40</v>
      </c>
      <c r="C11" s="7">
        <v>10.199999999999999</v>
      </c>
      <c r="D11" s="7">
        <v>10.9</v>
      </c>
      <c r="E11" s="7">
        <v>9.1</v>
      </c>
      <c r="F11" s="7">
        <v>10.6</v>
      </c>
      <c r="G11" s="7">
        <v>8.4</v>
      </c>
      <c r="H11" s="7">
        <v>10.7</v>
      </c>
      <c r="I11" s="7">
        <v>9.3000000000000007</v>
      </c>
      <c r="J11" s="7">
        <v>10.3</v>
      </c>
      <c r="K11" s="7">
        <v>9.6</v>
      </c>
      <c r="L11" s="7">
        <v>8.8000000000000007</v>
      </c>
      <c r="M11" s="7">
        <v>9.3000000000000007</v>
      </c>
      <c r="N11" s="7">
        <v>10.8</v>
      </c>
      <c r="O11" s="7">
        <v>10.4</v>
      </c>
      <c r="P11" s="7">
        <v>8.8000000000000007</v>
      </c>
      <c r="Q11" s="7"/>
      <c r="R11" s="7"/>
      <c r="S11" s="7"/>
      <c r="T11" s="7"/>
      <c r="U11" s="7"/>
      <c r="V11" s="7"/>
      <c r="W11" s="8"/>
    </row>
    <row r="12" spans="1:25" x14ac:dyDescent="0.25">
      <c r="A12" s="6"/>
      <c r="C12" s="1">
        <f t="shared" ref="C12:V12" si="1">SUM(C10:C11)</f>
        <v>18</v>
      </c>
      <c r="D12" s="1">
        <f t="shared" si="1"/>
        <v>20.700000000000003</v>
      </c>
      <c r="E12" s="1">
        <f t="shared" si="1"/>
        <v>18.2</v>
      </c>
      <c r="F12" s="1">
        <f t="shared" si="1"/>
        <v>21.1</v>
      </c>
      <c r="G12" s="1">
        <f t="shared" si="1"/>
        <v>17.200000000000003</v>
      </c>
      <c r="H12" s="1">
        <f t="shared" si="1"/>
        <v>21.299999999999997</v>
      </c>
      <c r="I12" s="1">
        <f t="shared" si="1"/>
        <v>19.5</v>
      </c>
      <c r="J12" s="1">
        <f t="shared" si="1"/>
        <v>19.700000000000003</v>
      </c>
      <c r="K12" s="1">
        <f t="shared" si="1"/>
        <v>19.899999999999999</v>
      </c>
      <c r="L12" s="1">
        <f t="shared" si="1"/>
        <v>18.3</v>
      </c>
      <c r="M12" s="1">
        <f t="shared" si="1"/>
        <v>19.100000000000001</v>
      </c>
      <c r="N12" s="1">
        <f t="shared" si="1"/>
        <v>20.399999999999999</v>
      </c>
      <c r="O12" s="1">
        <f t="shared" si="1"/>
        <v>21.1</v>
      </c>
      <c r="P12" s="1">
        <f t="shared" si="1"/>
        <v>19.700000000000003</v>
      </c>
      <c r="Q12" s="1">
        <f t="shared" si="1"/>
        <v>0</v>
      </c>
      <c r="R12" s="1">
        <f t="shared" si="1"/>
        <v>0</v>
      </c>
      <c r="S12" s="1">
        <f t="shared" si="1"/>
        <v>0</v>
      </c>
      <c r="T12" s="1">
        <f t="shared" si="1"/>
        <v>0</v>
      </c>
      <c r="U12" s="1">
        <f t="shared" si="1"/>
        <v>0</v>
      </c>
      <c r="V12" s="1">
        <f t="shared" si="1"/>
        <v>0</v>
      </c>
      <c r="W12" s="8"/>
    </row>
    <row r="13" spans="1:25" ht="14.4" x14ac:dyDescent="0.3">
      <c r="A13" s="12"/>
      <c r="B13" s="13"/>
      <c r="C13" s="9">
        <f>IF(AND(ISNUMBER($C5),ISNUMBER($C6),ISNUMBER($C10),ISNUMBER($C11)),IF($C12&gt;$C7,$Y$5,IF($C12&lt;$C7,$Y$7,$Y$6)),"")</f>
        <v>0</v>
      </c>
      <c r="D13" s="9">
        <f>IF(AND(ISNUMBER($D5),ISNUMBER($D6),ISNUMBER($D10),ISNUMBER($D11)),IF($D12&gt;$D7,$Y$5,IF($D12&lt;$D7,$Y$7,$Y$6)),"")</f>
        <v>2</v>
      </c>
      <c r="E13" s="9">
        <f>IF(AND(ISNUMBER($E5),ISNUMBER($E6),ISNUMBER($E10),ISNUMBER($E11)),IF($E12&gt;$E7,$Y$5,IF($E12&lt;$E7,$Y$7,$Y$6)),"")</f>
        <v>0</v>
      </c>
      <c r="F13" s="9">
        <f>IF(AND(ISNUMBER($F5),ISNUMBER($F6),ISNUMBER($F10),ISNUMBER($F11)),IF($F12&gt;$F7,$Y$5,IF($F12&lt;$F7,$Y$7,$Y$6)),"")</f>
        <v>2</v>
      </c>
      <c r="G13" s="9">
        <f>IF(AND(ISNUMBER($G5),ISNUMBER($G6),ISNUMBER($G10),ISNUMBER($G11)),IF($G12&gt;$G7,$Y$5,IF($G12&lt;$G7,$Y$7,$Y$6)),"")</f>
        <v>0</v>
      </c>
      <c r="H13" s="9">
        <f>IF(AND(ISNUMBER($H5),ISNUMBER($H6),ISNUMBER($H10),ISNUMBER($H11)),IF($H12&gt;$H7,$Y$5,IF($H12&lt;$H7,$Y$7,$Y$6)),"")</f>
        <v>2</v>
      </c>
      <c r="I13" s="9">
        <f>IF(AND(ISNUMBER($I5),ISNUMBER($I6),ISNUMBER($I10),ISNUMBER($I11)),IF($I12&gt;$I7,$Y$5,IF($I12&lt;$I7,$Y$7,$Y$6)),"")</f>
        <v>0</v>
      </c>
      <c r="J13" s="9">
        <f>IF(AND(ISNUMBER($J5),ISNUMBER($J6),ISNUMBER($J10),ISNUMBER($J11)),IF($J12&gt;$J7,$Y$5,IF($J12&lt;$J7,$Y$7,$Y$6)),"")</f>
        <v>0</v>
      </c>
      <c r="K13" s="9">
        <f>IF(AND(ISNUMBER($K5),ISNUMBER($K6),ISNUMBER($K10),ISNUMBER($K11)),IF($K12&gt;$K7,$Y$5,IF($K12&lt;$K7,$Y$7,$Y$6)),"")</f>
        <v>2</v>
      </c>
      <c r="L13" s="9">
        <f>IF(AND(ISNUMBER($L5),ISNUMBER($L6),ISNUMBER($L10),ISNUMBER($L11)),IF($L12&gt;$L7,$Y$5,IF($L12&lt;$L7,$Y$7,$Y$6)),"")</f>
        <v>0</v>
      </c>
      <c r="M13" s="9">
        <f>IF(AND(ISNUMBER($M5),ISNUMBER($M6),ISNUMBER($M10),ISNUMBER($M11)),IF($M12&gt;$M7,$Y$5,IF($M12&lt;$M7,$Y$7,$Y$6)),"")</f>
        <v>0</v>
      </c>
      <c r="N13" s="9">
        <f>IF(AND(ISNUMBER($N5),ISNUMBER($N6),ISNUMBER($N10),ISNUMBER($N11)),IF($N12&gt;$N7,$Y$5,IF($N12&lt;$N7,$Y$7,$Y$6)),"")</f>
        <v>2</v>
      </c>
      <c r="O13" s="9">
        <f>IF(AND(ISNUMBER($O5),ISNUMBER($O6),ISNUMBER($O10),ISNUMBER($O11)),IF($O12&gt;$O7,$Y$5,IF($O12&lt;$O7,$Y$7,$Y$6)),"")</f>
        <v>2</v>
      </c>
      <c r="P13" s="9">
        <f>IF(AND(ISNUMBER($P5),ISNUMBER($P6),ISNUMBER($P10),ISNUMBER($P11)),IF($P12&gt;$P7,$Y$5,IF($P12&lt;$P7,$Y$7,$Y$6)),"")</f>
        <v>0</v>
      </c>
      <c r="Q13" s="9" t="str">
        <f>IF(AND(ISNUMBER($Q5),ISNUMBER($Q6),ISNUMBER($Q10),ISNUMBER($Q11)),IF($Q12&gt;$Q7,$Y$5,IF($Q12&lt;$Q7,$Y$7,$Y$6)),"")</f>
        <v/>
      </c>
      <c r="R13" s="9" t="str">
        <f>IF(AND(ISNUMBER($R5),ISNUMBER($R6),ISNUMBER($R10),ISNUMBER($R11)),IF($R12&gt;$R7,$Y$5,IF($R12&lt;$R7,$Y$7,$Y$6)),"")</f>
        <v/>
      </c>
      <c r="S13" s="9" t="str">
        <f>IF(AND(ISNUMBER($S5),ISNUMBER($S6),ISNUMBER($S10),ISNUMBER($S11)),IF($S12&gt;$S7,$Y$5,IF($S12&lt;$S7,$Y$7,$Y$6)),"")</f>
        <v/>
      </c>
      <c r="T13" s="9" t="str">
        <f>IF(AND(ISNUMBER($T5),ISNUMBER($T6),ISNUMBER($T10),ISNUMBER($T11)),IF($T12&gt;$T7,$Y$5,IF($T12&lt;$T7,$Y$7,$Y$6)),"")</f>
        <v/>
      </c>
      <c r="U13" s="9" t="str">
        <f>IF(AND(ISNUMBER($U5),ISNUMBER($U6),ISNUMBER($U10),ISNUMBER($U11)),IF($U12&gt;$U7,$Y$5,IF($U12&lt;$U7,$Y$7,$Y$6)),"")</f>
        <v/>
      </c>
      <c r="V13" s="9" t="str">
        <f>IF(AND(ISNUMBER($V5),ISNUMBER($V6),ISNUMBER($V10),ISNUMBER($V11)),IF($V12&gt;$V7,$Y$5,IF($V12&lt;$V7,$Y$7,$Y$6)),"")</f>
        <v/>
      </c>
      <c r="W13" s="10">
        <f>SUM(C13:V13)</f>
        <v>12</v>
      </c>
    </row>
    <row r="14" spans="1:25" x14ac:dyDescent="0.25">
      <c r="A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25" ht="19.2" x14ac:dyDescent="0.25">
      <c r="D15" s="14" t="s">
        <v>26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25" x14ac:dyDescent="0.25">
      <c r="A16" s="2"/>
      <c r="B16" s="3" t="s">
        <v>55</v>
      </c>
      <c r="C16" s="4" t="s">
        <v>1</v>
      </c>
      <c r="D16" s="4" t="s">
        <v>2</v>
      </c>
      <c r="E16" s="4" t="s">
        <v>3</v>
      </c>
      <c r="F16" s="4" t="s">
        <v>4</v>
      </c>
      <c r="G16" s="4" t="s">
        <v>5</v>
      </c>
      <c r="H16" s="4" t="s">
        <v>6</v>
      </c>
      <c r="I16" s="4" t="s">
        <v>7</v>
      </c>
      <c r="J16" s="4" t="s">
        <v>8</v>
      </c>
      <c r="K16" s="4" t="s">
        <v>9</v>
      </c>
      <c r="L16" s="4" t="s">
        <v>10</v>
      </c>
      <c r="M16" s="4" t="s">
        <v>11</v>
      </c>
      <c r="N16" s="4" t="s">
        <v>12</v>
      </c>
      <c r="O16" s="4" t="s">
        <v>13</v>
      </c>
      <c r="P16" s="4" t="s">
        <v>14</v>
      </c>
      <c r="Q16" s="4" t="s">
        <v>15</v>
      </c>
      <c r="R16" s="4" t="s">
        <v>16</v>
      </c>
      <c r="S16" s="4" t="s">
        <v>17</v>
      </c>
      <c r="T16" s="4" t="s">
        <v>18</v>
      </c>
      <c r="U16" s="4" t="s">
        <v>19</v>
      </c>
      <c r="V16" s="4" t="s">
        <v>20</v>
      </c>
      <c r="W16" s="5"/>
    </row>
    <row r="17" spans="1:23" x14ac:dyDescent="0.25">
      <c r="A17" s="6" t="s">
        <v>32</v>
      </c>
      <c r="B17" t="s">
        <v>45</v>
      </c>
      <c r="C17" s="7">
        <v>10.5</v>
      </c>
      <c r="D17" s="7">
        <v>10.7</v>
      </c>
      <c r="E17" s="7">
        <v>10.7</v>
      </c>
      <c r="F17" s="7">
        <v>10.9</v>
      </c>
      <c r="G17" s="7">
        <v>10.4</v>
      </c>
      <c r="H17" s="7">
        <v>10.4</v>
      </c>
      <c r="I17" s="7">
        <v>10.7</v>
      </c>
      <c r="J17" s="7">
        <v>10.6</v>
      </c>
      <c r="K17" s="7">
        <v>10.4</v>
      </c>
      <c r="L17" s="7">
        <v>10.9</v>
      </c>
      <c r="M17" s="7">
        <v>10.7</v>
      </c>
      <c r="N17" s="7">
        <v>10.4</v>
      </c>
      <c r="O17" s="7">
        <v>10.8</v>
      </c>
      <c r="P17" s="7">
        <v>10.7</v>
      </c>
      <c r="Q17" s="7"/>
      <c r="R17" s="7"/>
      <c r="S17" s="7"/>
      <c r="T17" s="7"/>
      <c r="U17" s="7"/>
      <c r="V17" s="7"/>
      <c r="W17" s="8"/>
    </row>
    <row r="18" spans="1:23" x14ac:dyDescent="0.25">
      <c r="A18" s="6" t="s">
        <v>27</v>
      </c>
      <c r="B18" t="s">
        <v>46</v>
      </c>
      <c r="C18" s="7">
        <v>10.8</v>
      </c>
      <c r="D18" s="7">
        <v>9.5</v>
      </c>
      <c r="E18" s="7">
        <v>10.199999999999999</v>
      </c>
      <c r="F18" s="7">
        <v>10.7</v>
      </c>
      <c r="G18" s="7">
        <v>10.8</v>
      </c>
      <c r="H18" s="7">
        <v>10.6</v>
      </c>
      <c r="I18" s="7">
        <v>10.1</v>
      </c>
      <c r="J18" s="7">
        <v>10.6</v>
      </c>
      <c r="K18" s="7">
        <v>10.7</v>
      </c>
      <c r="L18" s="7">
        <v>10.6</v>
      </c>
      <c r="M18" s="7">
        <v>10</v>
      </c>
      <c r="N18" s="7">
        <v>10.8</v>
      </c>
      <c r="O18" s="7">
        <v>10.8</v>
      </c>
      <c r="P18" s="7">
        <v>10.9</v>
      </c>
      <c r="Q18" s="7"/>
      <c r="R18" s="7"/>
      <c r="S18" s="7"/>
      <c r="T18" s="7"/>
      <c r="U18" s="7"/>
      <c r="V18" s="7"/>
      <c r="W18" s="8"/>
    </row>
    <row r="19" spans="1:23" x14ac:dyDescent="0.25">
      <c r="A19" s="6"/>
      <c r="C19" s="1">
        <f t="shared" ref="C19:V19" si="2">SUM(C17:C18)</f>
        <v>21.3</v>
      </c>
      <c r="D19" s="1">
        <f t="shared" si="2"/>
        <v>20.2</v>
      </c>
      <c r="E19" s="1">
        <f t="shared" si="2"/>
        <v>20.9</v>
      </c>
      <c r="F19" s="1">
        <f t="shared" si="2"/>
        <v>21.6</v>
      </c>
      <c r="G19" s="1">
        <f t="shared" si="2"/>
        <v>21.200000000000003</v>
      </c>
      <c r="H19" s="1">
        <f t="shared" si="2"/>
        <v>21</v>
      </c>
      <c r="I19" s="1">
        <f t="shared" si="2"/>
        <v>20.799999999999997</v>
      </c>
      <c r="J19" s="1">
        <f t="shared" si="2"/>
        <v>21.2</v>
      </c>
      <c r="K19" s="1">
        <f t="shared" si="2"/>
        <v>21.1</v>
      </c>
      <c r="L19" s="1">
        <f t="shared" si="2"/>
        <v>21.5</v>
      </c>
      <c r="M19" s="1">
        <f t="shared" si="2"/>
        <v>20.7</v>
      </c>
      <c r="N19" s="1">
        <f t="shared" si="2"/>
        <v>21.200000000000003</v>
      </c>
      <c r="O19" s="1">
        <f t="shared" si="2"/>
        <v>21.6</v>
      </c>
      <c r="P19" s="1">
        <f t="shared" si="2"/>
        <v>21.6</v>
      </c>
      <c r="Q19" s="1">
        <f t="shared" si="2"/>
        <v>0</v>
      </c>
      <c r="R19" s="1">
        <f t="shared" si="2"/>
        <v>0</v>
      </c>
      <c r="S19" s="1">
        <f t="shared" si="2"/>
        <v>0</v>
      </c>
      <c r="T19" s="1">
        <f t="shared" si="2"/>
        <v>0</v>
      </c>
      <c r="U19" s="1">
        <f t="shared" si="2"/>
        <v>0</v>
      </c>
      <c r="V19" s="1">
        <f t="shared" si="2"/>
        <v>0</v>
      </c>
      <c r="W19" s="8"/>
    </row>
    <row r="20" spans="1:23" ht="14.4" x14ac:dyDescent="0.3">
      <c r="A20" s="6"/>
      <c r="C20" s="9">
        <f>IF(AND(ISNUMBER($C17),ISNUMBER($C18),ISNUMBER($C22),ISNUMBER($C23)),IF($C19&gt;$C24,$Y$5,IF($C19&lt;$C24,$Y$7,$Y$6)),"")</f>
        <v>1</v>
      </c>
      <c r="D20" s="9">
        <f>IF(AND(ISNUMBER($D17),ISNUMBER($D18),ISNUMBER($D22),ISNUMBER($D23)),IF($D19&gt;$D24,$Y$5,IF($D19&lt;$D24,$Y$7,$Y$6)),"")</f>
        <v>0</v>
      </c>
      <c r="E20" s="9">
        <f>IF(AND(ISNUMBER($E17),ISNUMBER($E18),ISNUMBER($E22),ISNUMBER($E23)),IF($E19&gt;$E24,$Y$5,IF($E19&lt;$E24,$Y$7,$Y$6)),"")</f>
        <v>2</v>
      </c>
      <c r="F20" s="9">
        <f>IF(AND(ISNUMBER($F17),ISNUMBER($F18),ISNUMBER($F22),ISNUMBER($F23)),IF($F19&gt;$F24,$Y$5,IF($F19&lt;$F24,$Y$7,$Y$6)),"")</f>
        <v>2</v>
      </c>
      <c r="G20" s="9">
        <f>IF(AND(ISNUMBER($G17),ISNUMBER($G18),ISNUMBER($G22),ISNUMBER($G23)),IF($G19&gt;$G24,$Y$5,IF($G19&lt;$G24,$Y$7,$Y$6)),"")</f>
        <v>0</v>
      </c>
      <c r="H20" s="9">
        <f>IF(AND(ISNUMBER($H17),ISNUMBER($H18),ISNUMBER($H22),ISNUMBER($H23)),IF($H19&gt;$H24,$Y$5,IF($H19&lt;$H24,$Y$7,$Y$6)),"")</f>
        <v>2</v>
      </c>
      <c r="I20" s="9">
        <f>IF(AND(ISNUMBER($I17),ISNUMBER($I18),ISNUMBER($I22),ISNUMBER($I23)),IF($I19&gt;$I24,$Y$5,IF($I19&lt;$I24,$Y$7,$Y$6)),"")</f>
        <v>0</v>
      </c>
      <c r="J20" s="9">
        <f>IF(AND(ISNUMBER($J17),ISNUMBER($J18),ISNUMBER($J22),ISNUMBER($J23)),IF($J19&gt;$J24,$Y$5,IF($J19&lt;$J24,$Y$7,$Y$6)),"")</f>
        <v>2</v>
      </c>
      <c r="K20" s="9">
        <f>IF(AND(ISNUMBER($K17),ISNUMBER($K18),ISNUMBER($K22),ISNUMBER($K23)),IF($K19&gt;$K24,$Y$5,IF($K19&lt;$K24,$Y$7,$Y$6)),"")</f>
        <v>2</v>
      </c>
      <c r="L20" s="9">
        <f>IF(AND(ISNUMBER($L17),ISNUMBER($L18),ISNUMBER($L22),ISNUMBER($L23)),IF($L19&gt;$L24,$Y$5,IF($L19&lt;$L24,$Y$7,$Y$6)),"")</f>
        <v>1</v>
      </c>
      <c r="M20" s="9">
        <f>IF(AND(ISNUMBER($M17),ISNUMBER($M18),ISNUMBER($M22),ISNUMBER($M23)),IF($M19&gt;$M24,$Y$5,IF($M19&lt;$M24,$Y$7,$Y$6)),"")</f>
        <v>0</v>
      </c>
      <c r="N20" s="9">
        <f>IF(AND(ISNUMBER($N17),ISNUMBER($N18),ISNUMBER($N22),ISNUMBER($N23)),IF($N19&gt;$N24,$Y$5,IF($N19&lt;$N24,$Y$7,$Y$6)),"")</f>
        <v>0</v>
      </c>
      <c r="O20" s="9">
        <f>IF(AND(ISNUMBER($O17),ISNUMBER($O18),ISNUMBER($O22),ISNUMBER($O23)),IF($O19&gt;$O24,$Y$5,IF($O19&lt;$O24,$Y$7,$Y$6)),"")</f>
        <v>2</v>
      </c>
      <c r="P20" s="9">
        <f>IF(AND(ISNUMBER($P17),ISNUMBER($P18),ISNUMBER($P22),ISNUMBER($P23)),IF($P19&gt;$P24,$Y$5,IF($P19&lt;$P24,$Y$7,$Y$6)),"")</f>
        <v>2</v>
      </c>
      <c r="Q20" s="9" t="str">
        <f>IF(AND(ISNUMBER($Q17),ISNUMBER($Q18),ISNUMBER($Q22),ISNUMBER($Q23)),IF($Q19&gt;$Q24,$Y$5,IF($Q19&lt;$Q24,$Y$7,$Y$6)),"")</f>
        <v/>
      </c>
      <c r="R20" s="9" t="str">
        <f>IF(AND(ISNUMBER($R17),ISNUMBER($R18),ISNUMBER($R22),ISNUMBER($R23)),IF($R19&gt;$R24,$Y$5,IF($R19&lt;$R24,$Y$7,$Y$6)),"")</f>
        <v/>
      </c>
      <c r="S20" s="9" t="str">
        <f>IF(AND(ISNUMBER($S17),ISNUMBER($S18),ISNUMBER($S22),ISNUMBER($S23)),IF($S19&gt;$S24,$Y$5,IF($S19&lt;$S24,$Y$7,$Y$6)),"")</f>
        <v/>
      </c>
      <c r="T20" s="9" t="str">
        <f>IF(AND(ISNUMBER($T17),ISNUMBER($T18),ISNUMBER($T22),ISNUMBER($T23)),IF($T19&gt;$T24,$Y$5,IF($T19&lt;$T24,$Y$7,$Y$6)),"")</f>
        <v/>
      </c>
      <c r="U20" s="9" t="str">
        <f>IF(AND(ISNUMBER($U17),ISNUMBER($U18),ISNUMBER($U22),ISNUMBER($U23)),IF($U19&gt;$U24,$Y$5,IF($U19&lt;$U24,$Y$7,$Y$6)),"")</f>
        <v/>
      </c>
      <c r="V20" s="9" t="str">
        <f>IF(AND(ISNUMBER($V17),ISNUMBER($V18),ISNUMBER($V22),ISNUMBER($V23)),IF($V19&gt;$V24,$Y$5,IF($V19&lt;$V24,$Y$7,$Y$6)),"")</f>
        <v/>
      </c>
      <c r="W20" s="10">
        <f>SUM(C20:V20)</f>
        <v>16</v>
      </c>
    </row>
    <row r="21" spans="1:23" x14ac:dyDescent="0.25">
      <c r="A21" s="6"/>
      <c r="B21" s="11" t="s">
        <v>56</v>
      </c>
      <c r="S21" s="1"/>
      <c r="T21" s="1"/>
      <c r="U21" s="1"/>
      <c r="V21" s="1"/>
      <c r="W21" s="8"/>
    </row>
    <row r="22" spans="1:23" x14ac:dyDescent="0.25">
      <c r="A22" s="6" t="s">
        <v>28</v>
      </c>
      <c r="B22" t="s">
        <v>47</v>
      </c>
      <c r="C22" s="7">
        <v>10.4</v>
      </c>
      <c r="D22" s="7">
        <v>10.8</v>
      </c>
      <c r="E22" s="7">
        <v>10</v>
      </c>
      <c r="F22" s="7">
        <v>9.5</v>
      </c>
      <c r="G22" s="7">
        <v>10.7</v>
      </c>
      <c r="H22" s="7">
        <v>10.1</v>
      </c>
      <c r="I22" s="7">
        <v>10.3</v>
      </c>
      <c r="J22" s="7">
        <v>10.199999999999999</v>
      </c>
      <c r="K22" s="7">
        <v>10.199999999999999</v>
      </c>
      <c r="L22" s="7">
        <v>10.9</v>
      </c>
      <c r="M22" s="7">
        <v>10.3</v>
      </c>
      <c r="N22" s="7">
        <v>10.8</v>
      </c>
      <c r="O22" s="7">
        <v>10.5</v>
      </c>
      <c r="P22" s="7">
        <v>9.6</v>
      </c>
      <c r="Q22" s="7"/>
      <c r="R22" s="7"/>
      <c r="S22" s="7"/>
      <c r="T22" s="7"/>
      <c r="U22" s="7"/>
      <c r="V22" s="7"/>
      <c r="W22" s="8"/>
    </row>
    <row r="23" spans="1:23" x14ac:dyDescent="0.25">
      <c r="A23" s="6" t="s">
        <v>29</v>
      </c>
      <c r="B23" t="s">
        <v>48</v>
      </c>
      <c r="C23" s="7">
        <v>10.9</v>
      </c>
      <c r="D23" s="7">
        <v>10.5</v>
      </c>
      <c r="E23" s="7">
        <v>10.8</v>
      </c>
      <c r="F23" s="7">
        <v>10.7</v>
      </c>
      <c r="G23" s="7">
        <v>10.8</v>
      </c>
      <c r="H23" s="7">
        <v>10.8</v>
      </c>
      <c r="I23" s="7">
        <v>10.9</v>
      </c>
      <c r="J23" s="7">
        <v>10.3</v>
      </c>
      <c r="K23" s="7">
        <v>10.7</v>
      </c>
      <c r="L23" s="7">
        <v>10.6</v>
      </c>
      <c r="M23" s="7">
        <v>10.6</v>
      </c>
      <c r="N23" s="7">
        <v>10.5</v>
      </c>
      <c r="O23" s="7">
        <v>10.9</v>
      </c>
      <c r="P23" s="7">
        <v>10.6</v>
      </c>
      <c r="Q23" s="7"/>
      <c r="R23" s="7"/>
      <c r="S23" s="7"/>
      <c r="T23" s="7"/>
      <c r="U23" s="7"/>
      <c r="V23" s="7"/>
      <c r="W23" s="8"/>
    </row>
    <row r="24" spans="1:23" x14ac:dyDescent="0.25">
      <c r="A24" s="6"/>
      <c r="C24" s="1">
        <f t="shared" ref="C24:V24" si="3">SUM(C22:C23)</f>
        <v>21.3</v>
      </c>
      <c r="D24" s="1">
        <f t="shared" si="3"/>
        <v>21.3</v>
      </c>
      <c r="E24" s="1">
        <f t="shared" si="3"/>
        <v>20.8</v>
      </c>
      <c r="F24" s="1">
        <f t="shared" si="3"/>
        <v>20.2</v>
      </c>
      <c r="G24" s="1">
        <f t="shared" si="3"/>
        <v>21.5</v>
      </c>
      <c r="H24" s="1">
        <f t="shared" si="3"/>
        <v>20.9</v>
      </c>
      <c r="I24" s="1">
        <f t="shared" si="3"/>
        <v>21.200000000000003</v>
      </c>
      <c r="J24" s="1">
        <f t="shared" si="3"/>
        <v>20.5</v>
      </c>
      <c r="K24" s="1">
        <f t="shared" si="3"/>
        <v>20.9</v>
      </c>
      <c r="L24" s="1">
        <f t="shared" si="3"/>
        <v>21.5</v>
      </c>
      <c r="M24" s="1">
        <f t="shared" si="3"/>
        <v>20.9</v>
      </c>
      <c r="N24" s="1">
        <f t="shared" si="3"/>
        <v>21.3</v>
      </c>
      <c r="O24" s="1">
        <f t="shared" si="3"/>
        <v>21.4</v>
      </c>
      <c r="P24" s="1">
        <f t="shared" si="3"/>
        <v>20.2</v>
      </c>
      <c r="Q24" s="1">
        <f t="shared" si="3"/>
        <v>0</v>
      </c>
      <c r="R24" s="1">
        <f t="shared" si="3"/>
        <v>0</v>
      </c>
      <c r="S24" s="1">
        <f t="shared" si="3"/>
        <v>0</v>
      </c>
      <c r="T24" s="1">
        <f t="shared" si="3"/>
        <v>0</v>
      </c>
      <c r="U24" s="1">
        <f t="shared" si="3"/>
        <v>0</v>
      </c>
      <c r="V24" s="1">
        <f t="shared" si="3"/>
        <v>0</v>
      </c>
      <c r="W24" s="8"/>
    </row>
    <row r="25" spans="1:23" ht="14.4" x14ac:dyDescent="0.3">
      <c r="A25" s="12"/>
      <c r="B25" s="13"/>
      <c r="C25" s="9">
        <f>IF(AND(ISNUMBER($C17),ISNUMBER($C18),ISNUMBER($C22),ISNUMBER($C23)),IF($C24&gt;$C19,$Y$5,IF($C24&lt;$C19,$Y$7,$Y$6)),"")</f>
        <v>1</v>
      </c>
      <c r="D25" s="9">
        <f>IF(AND(ISNUMBER($D17),ISNUMBER($D18),ISNUMBER($D22),ISNUMBER($D23)),IF($D24&gt;$D19,$Y$5,IF($D24&lt;$D19,$Y$7,$Y$6)),"")</f>
        <v>2</v>
      </c>
      <c r="E25" s="9">
        <f>IF(AND(ISNUMBER($E17),ISNUMBER($E18),ISNUMBER($E22),ISNUMBER($E23)),IF($E24&gt;$E19,$Y$5,IF($E24&lt;$E19,$Y$7,$Y$6)),"")</f>
        <v>0</v>
      </c>
      <c r="F25" s="9">
        <f>IF(AND(ISNUMBER($F17),ISNUMBER($F18),ISNUMBER($F22),ISNUMBER($F23)),IF($F24&gt;$F19,$Y$5,IF($F24&lt;$F19,$Y$7,$Y$6)),"")</f>
        <v>0</v>
      </c>
      <c r="G25" s="9">
        <f>IF(AND(ISNUMBER($G17),ISNUMBER($G18),ISNUMBER($G22),ISNUMBER($G23)),IF($G24&gt;$G19,$Y$5,IF($G24&lt;$G19,$Y$7,$Y$6)),"")</f>
        <v>2</v>
      </c>
      <c r="H25" s="9">
        <f>IF(AND(ISNUMBER($H17),ISNUMBER($H18),ISNUMBER($H22),ISNUMBER($H23)),IF($H24&gt;$H19,$Y$5,IF($H24&lt;$H19,$Y$7,$Y$6)),"")</f>
        <v>0</v>
      </c>
      <c r="I25" s="9">
        <f>IF(AND(ISNUMBER($I17),ISNUMBER($I18),ISNUMBER($I22),ISNUMBER($I23)),IF($I24&gt;$I19,$Y$5,IF($I24&lt;$I19,$Y$7,$Y$6)),"")</f>
        <v>2</v>
      </c>
      <c r="J25" s="9">
        <f>IF(AND(ISNUMBER($J17),ISNUMBER($J18),ISNUMBER($J22),ISNUMBER($J23)),IF($J24&gt;$J19,$Y$5,IF($J24&lt;$J19,$Y$7,$Y$6)),"")</f>
        <v>0</v>
      </c>
      <c r="K25" s="9">
        <f>IF(AND(ISNUMBER($K17),ISNUMBER($K18),ISNUMBER($K22),ISNUMBER($K23)),IF($K24&gt;$K19,$Y$5,IF($K24&lt;$K19,$Y$7,$Y$6)),"")</f>
        <v>0</v>
      </c>
      <c r="L25" s="9">
        <f>IF(AND(ISNUMBER($L17),ISNUMBER($L18),ISNUMBER($L22),ISNUMBER($L23)),IF($L24&gt;$L19,$Y$5,IF($L24&lt;$L19,$Y$7,$Y$6)),"")</f>
        <v>1</v>
      </c>
      <c r="M25" s="9">
        <f>IF(AND(ISNUMBER($M17),ISNUMBER($M18),ISNUMBER($M22),ISNUMBER($M23)),IF($M24&gt;$M19,$Y$5,IF($M24&lt;$M19,$Y$7,$Y$6)),"")</f>
        <v>2</v>
      </c>
      <c r="N25" s="9">
        <f>IF(AND(ISNUMBER($N17),ISNUMBER($N18),ISNUMBER($N22),ISNUMBER($N23)),IF($N24&gt;$N19,$Y$5,IF($N24&lt;$N19,$Y$7,$Y$6)),"")</f>
        <v>2</v>
      </c>
      <c r="O25" s="9">
        <f>IF(AND(ISNUMBER($O17),ISNUMBER($O18),ISNUMBER($O22),ISNUMBER($O23)),IF($O24&gt;$O19,$Y$5,IF($O24&lt;$O19,$Y$7,$Y$6)),"")</f>
        <v>0</v>
      </c>
      <c r="P25" s="9">
        <f>IF(AND(ISNUMBER($P17),ISNUMBER($P18),ISNUMBER($P22),ISNUMBER($P23)),IF($P24&gt;$P19,$Y$5,IF($P24&lt;$P19,$Y$7,$Y$6)),"")</f>
        <v>0</v>
      </c>
      <c r="Q25" s="9" t="str">
        <f>IF(AND(ISNUMBER($Q17),ISNUMBER($Q18),ISNUMBER($Q22),ISNUMBER($Q23)),IF($Q24&gt;$Q19,$Y$5,IF($Q24&lt;$Q19,$Y$7,$Y$6)),"")</f>
        <v/>
      </c>
      <c r="R25" s="9" t="str">
        <f>IF(AND(ISNUMBER($R17),ISNUMBER($R18),ISNUMBER($R22),ISNUMBER($R23)),IF($R24&gt;$R19,$Y$5,IF($R24&lt;$R19,$Y$7,$Y$6)),"")</f>
        <v/>
      </c>
      <c r="S25" s="9" t="str">
        <f>IF(AND(ISNUMBER($S17),ISNUMBER($S18),ISNUMBER($S22),ISNUMBER($S23)),IF($S24&gt;$S19,$Y$5,IF($S24&lt;$S19,$Y$7,$Y$6)),"")</f>
        <v/>
      </c>
      <c r="T25" s="9" t="str">
        <f>IF(AND(ISNUMBER($T17),ISNUMBER($T18),ISNUMBER($T22),ISNUMBER($T23)),IF($T24&gt;$T19,$Y$5,IF($T24&lt;$T19,$Y$7,$Y$6)),"")</f>
        <v/>
      </c>
      <c r="U25" s="9" t="str">
        <f>IF(AND(ISNUMBER($U17),ISNUMBER($U18),ISNUMBER($U22),ISNUMBER($U23)),IF($U24&gt;$U19,$Y$5,IF($U24&lt;$U19,$Y$7,$Y$6)),"")</f>
        <v/>
      </c>
      <c r="V25" s="9" t="str">
        <f>IF(AND(ISNUMBER($V17),ISNUMBER($V18),ISNUMBER($V22),ISNUMBER($V23)),IF($V24&gt;$V19,$Y$5,IF($V24&lt;$V19,$Y$7,$Y$6)),"")</f>
        <v/>
      </c>
      <c r="W25" s="10">
        <f>SUM(C25:V25)</f>
        <v>12</v>
      </c>
    </row>
  </sheetData>
  <sheetProtection selectLockedCells="1" selectUnlockedCells="1"/>
  <mergeCells count="2">
    <mergeCell ref="D3:P3"/>
    <mergeCell ref="D15:P15"/>
  </mergeCells>
  <pageMargins left="0.39370078740157483" right="0.39370078740157483" top="0.9055118110236221" bottom="0.39370078740157483" header="0.39370078740157483" footer="0.51181102362204722"/>
  <pageSetup paperSize="9" orientation="landscape" useFirstPageNumber="1" horizontalDpi="4294967293" verticalDpi="300" r:id="rId1"/>
  <headerFooter alignWithMargins="0">
    <oddHeader>&amp;C&amp;"Times New Roman,Fett"&amp;15NÖ Landesmeisterschaft Mixed
Königstetten, 5.März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5"/>
  <sheetViews>
    <sheetView topLeftCell="A4" zoomScale="135" zoomScaleNormal="135" workbookViewId="0">
      <selection activeCell="Q11" sqref="Q11"/>
    </sheetView>
  </sheetViews>
  <sheetFormatPr baseColWidth="10" defaultColWidth="11.5546875" defaultRowHeight="13.2" x14ac:dyDescent="0.25"/>
  <cols>
    <col min="1" max="1" width="9.44140625" style="1" customWidth="1"/>
    <col min="2" max="2" width="23.33203125" customWidth="1"/>
    <col min="3" max="18" width="5.109375" style="1" customWidth="1"/>
    <col min="19" max="22" width="5.109375" customWidth="1"/>
    <col min="23" max="23" width="8" style="1" customWidth="1"/>
    <col min="24" max="24" width="17.5546875" customWidth="1"/>
    <col min="25" max="25" width="6.88671875" customWidth="1"/>
  </cols>
  <sheetData>
    <row r="1" spans="1:25" x14ac:dyDescent="0.25">
      <c r="A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W1"/>
    </row>
    <row r="3" spans="1:25" ht="19.2" x14ac:dyDescent="0.25">
      <c r="D3" s="14" t="s">
        <v>30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25" x14ac:dyDescent="0.25">
      <c r="A4" s="2"/>
      <c r="B4" s="3" t="s">
        <v>49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  <c r="R4" s="4" t="s">
        <v>16</v>
      </c>
      <c r="S4" s="4" t="s">
        <v>17</v>
      </c>
      <c r="T4" s="4" t="s">
        <v>18</v>
      </c>
      <c r="U4" s="4" t="s">
        <v>19</v>
      </c>
      <c r="V4" s="4" t="s">
        <v>20</v>
      </c>
      <c r="W4" s="5" t="s">
        <v>21</v>
      </c>
    </row>
    <row r="5" spans="1:25" x14ac:dyDescent="0.25">
      <c r="A5" s="6" t="s">
        <v>22</v>
      </c>
      <c r="B5" t="s">
        <v>33</v>
      </c>
      <c r="C5" s="7">
        <v>8.4</v>
      </c>
      <c r="D5" s="7">
        <v>7.8</v>
      </c>
      <c r="E5" s="7">
        <v>9.4</v>
      </c>
      <c r="F5" s="7">
        <v>9.5</v>
      </c>
      <c r="G5" s="7">
        <v>9.5</v>
      </c>
      <c r="H5" s="7">
        <v>10</v>
      </c>
      <c r="I5" s="7">
        <v>9.1</v>
      </c>
      <c r="J5" s="7">
        <v>9.1</v>
      </c>
      <c r="K5" s="7">
        <v>8.8000000000000007</v>
      </c>
      <c r="L5" s="7">
        <v>8.6999999999999993</v>
      </c>
      <c r="M5" s="7">
        <v>8.1999999999999993</v>
      </c>
      <c r="N5" s="7">
        <v>9.6</v>
      </c>
      <c r="O5" s="7">
        <v>10.7</v>
      </c>
      <c r="P5" s="7">
        <v>8.8000000000000007</v>
      </c>
      <c r="Q5" s="7">
        <v>8.8000000000000007</v>
      </c>
      <c r="R5" s="7"/>
      <c r="S5" s="7"/>
      <c r="T5" s="7"/>
      <c r="U5" s="7"/>
      <c r="V5" s="7"/>
      <c r="W5" s="8"/>
      <c r="Y5">
        <v>2</v>
      </c>
    </row>
    <row r="6" spans="1:25" x14ac:dyDescent="0.25">
      <c r="A6" s="6" t="s">
        <v>23</v>
      </c>
      <c r="B6" t="s">
        <v>34</v>
      </c>
      <c r="C6" s="7">
        <v>8.8000000000000007</v>
      </c>
      <c r="D6" s="7">
        <v>9.5</v>
      </c>
      <c r="E6" s="7">
        <v>9.5</v>
      </c>
      <c r="F6" s="7">
        <v>9.5</v>
      </c>
      <c r="G6" s="7">
        <v>9.9</v>
      </c>
      <c r="H6" s="7">
        <v>9.6999999999999993</v>
      </c>
      <c r="I6" s="7">
        <v>10</v>
      </c>
      <c r="J6" s="7">
        <v>10</v>
      </c>
      <c r="K6" s="7">
        <v>9.5</v>
      </c>
      <c r="L6" s="7">
        <v>10.199999999999999</v>
      </c>
      <c r="M6" s="7">
        <v>8.8000000000000007</v>
      </c>
      <c r="N6" s="7">
        <v>9.4</v>
      </c>
      <c r="O6" s="7">
        <v>9</v>
      </c>
      <c r="P6" s="7">
        <v>8.8000000000000007</v>
      </c>
      <c r="Q6" s="7">
        <v>9.6999999999999993</v>
      </c>
      <c r="R6" s="7"/>
      <c r="S6" s="7"/>
      <c r="T6" s="7"/>
      <c r="U6" s="7"/>
      <c r="V6" s="7"/>
      <c r="W6" s="8"/>
      <c r="Y6">
        <v>1</v>
      </c>
    </row>
    <row r="7" spans="1:25" x14ac:dyDescent="0.25">
      <c r="A7" s="6"/>
      <c r="C7" s="1">
        <f t="shared" ref="C7:V7" si="0">SUM(C5:C6)</f>
        <v>17.200000000000003</v>
      </c>
      <c r="D7" s="1">
        <f t="shared" si="0"/>
        <v>17.3</v>
      </c>
      <c r="E7" s="1">
        <f t="shared" si="0"/>
        <v>18.899999999999999</v>
      </c>
      <c r="F7" s="1">
        <f t="shared" si="0"/>
        <v>19</v>
      </c>
      <c r="G7" s="1">
        <f t="shared" si="0"/>
        <v>19.399999999999999</v>
      </c>
      <c r="H7" s="1">
        <f t="shared" si="0"/>
        <v>19.7</v>
      </c>
      <c r="I7" s="1">
        <f t="shared" si="0"/>
        <v>19.100000000000001</v>
      </c>
      <c r="J7" s="1">
        <f t="shared" si="0"/>
        <v>19.100000000000001</v>
      </c>
      <c r="K7" s="1">
        <f t="shared" si="0"/>
        <v>18.3</v>
      </c>
      <c r="L7" s="1">
        <f t="shared" si="0"/>
        <v>18.899999999999999</v>
      </c>
      <c r="M7" s="1">
        <f t="shared" si="0"/>
        <v>17</v>
      </c>
      <c r="N7" s="1">
        <f t="shared" si="0"/>
        <v>19</v>
      </c>
      <c r="O7" s="1">
        <f t="shared" si="0"/>
        <v>19.7</v>
      </c>
      <c r="P7" s="1">
        <f t="shared" si="0"/>
        <v>17.600000000000001</v>
      </c>
      <c r="Q7" s="1">
        <f t="shared" si="0"/>
        <v>18.5</v>
      </c>
      <c r="R7" s="1">
        <f t="shared" si="0"/>
        <v>0</v>
      </c>
      <c r="S7" s="1">
        <f t="shared" si="0"/>
        <v>0</v>
      </c>
      <c r="T7" s="1">
        <f t="shared" si="0"/>
        <v>0</v>
      </c>
      <c r="U7" s="1">
        <f t="shared" si="0"/>
        <v>0</v>
      </c>
      <c r="V7" s="1">
        <f t="shared" si="0"/>
        <v>0</v>
      </c>
      <c r="W7" s="8"/>
      <c r="Y7">
        <v>0</v>
      </c>
    </row>
    <row r="8" spans="1:25" ht="14.4" x14ac:dyDescent="0.3">
      <c r="A8" s="6"/>
      <c r="C8" s="9">
        <f>IF(AND(ISNUMBER($C5),ISNUMBER($C6),ISNUMBER($C10),ISNUMBER($C11)),IF($C7&gt;$C12,$Y$5,IF($C7&lt;$C12,$Y$7,$Y$6)),"")</f>
        <v>2</v>
      </c>
      <c r="D8" s="9">
        <f>IF(AND(ISNUMBER($D5),ISNUMBER($D6),ISNUMBER($D10),ISNUMBER($D11)),IF($D7&gt;$D12,$Y$5,IF($D7&lt;$D12,$Y$7,$Y$6)),"")</f>
        <v>0</v>
      </c>
      <c r="E8" s="9">
        <f>IF(AND(ISNUMBER($E5),ISNUMBER($E6),ISNUMBER($E10),ISNUMBER($E11)),IF($E7&gt;$E12,$Y$5,IF($E7&lt;$E12,$Y$7,$Y$6)),"")</f>
        <v>2</v>
      </c>
      <c r="F8" s="9">
        <f>IF(AND(ISNUMBER($F5),ISNUMBER($F6),ISNUMBER($F10),ISNUMBER($F11)),IF($F7&gt;$F12,$Y$5,IF($F7&lt;$F12,$Y$7,$Y$6)),"")</f>
        <v>0</v>
      </c>
      <c r="G8" s="9">
        <f>IF(AND(ISNUMBER($G5),ISNUMBER($G6),ISNUMBER($G10),ISNUMBER($G11)),IF($G7&gt;$G12,$Y$5,IF($G7&lt;$G12,$Y$7,$Y$6)),"")</f>
        <v>2</v>
      </c>
      <c r="H8" s="9">
        <f>IF(AND(ISNUMBER($H5),ISNUMBER($H6),ISNUMBER($H10),ISNUMBER($H11)),IF($H7&gt;$H12,$Y$5,IF($H7&lt;$H12,$Y$7,$Y$6)),"")</f>
        <v>0</v>
      </c>
      <c r="I8" s="9">
        <f>IF(AND(ISNUMBER($I5),ISNUMBER($I6),ISNUMBER($I10),ISNUMBER($I11)),IF($I7&gt;$I12,$Y$5,IF($I7&lt;$I12,$Y$7,$Y$6)),"")</f>
        <v>0</v>
      </c>
      <c r="J8" s="9">
        <f>IF(AND(ISNUMBER($J5),ISNUMBER($J6),ISNUMBER($J10),ISNUMBER($J11)),IF($J7&gt;$J12,$Y$5,IF($J7&lt;$J12,$Y$7,$Y$6)),"")</f>
        <v>2</v>
      </c>
      <c r="K8" s="9">
        <f>IF(AND(ISNUMBER($K5),ISNUMBER($K6),ISNUMBER($K10),ISNUMBER($K11)),IF($K7&gt;$K12,$Y$5,IF($K7&lt;$K12,$Y$7,$Y$6)),"")</f>
        <v>0</v>
      </c>
      <c r="L8" s="9">
        <f>IF(AND(ISNUMBER($L5),ISNUMBER($L6),ISNUMBER($L10),ISNUMBER($L11)),IF($L7&gt;$L12,$Y$5,IF($L7&lt;$L12,$Y$7,$Y$6)),"")</f>
        <v>0</v>
      </c>
      <c r="M8" s="9">
        <f>IF(AND(ISNUMBER($M5),ISNUMBER($M6),ISNUMBER($M10),ISNUMBER($M11)),IF($M7&gt;$M12,$Y$5,IF($M7&lt;$M12,$Y$7,$Y$6)),"")</f>
        <v>1</v>
      </c>
      <c r="N8" s="9">
        <f>IF(AND(ISNUMBER($N5),ISNUMBER($N6),ISNUMBER($N10),ISNUMBER($N11)),IF($N7&gt;$N12,$Y$5,IF($N7&lt;$N12,$Y$7,$Y$6)),"")</f>
        <v>2</v>
      </c>
      <c r="O8" s="9">
        <f>IF(AND(ISNUMBER($O5),ISNUMBER($O6),ISNUMBER($O10),ISNUMBER($O11)),IF($O7&gt;$O12,$Y$5,IF($O7&lt;$O12,$Y$7,$Y$6)),"")</f>
        <v>2</v>
      </c>
      <c r="P8" s="9">
        <f>IF(AND(ISNUMBER($P5),ISNUMBER($P6),ISNUMBER($P10),ISNUMBER($P11)),IF($P7&gt;$P12,$Y$5,IF($P7&lt;$P12,$Y$7,$Y$6)),"")</f>
        <v>0</v>
      </c>
      <c r="Q8" s="9">
        <f>IF(AND(ISNUMBER($Q5),ISNUMBER($Q6),ISNUMBER($Q10),ISNUMBER($Q11)),IF($Q7&gt;$Q12,$Y$5,IF($Q7&lt;$Q12,$Y$7,$Y$6)),"")</f>
        <v>0</v>
      </c>
      <c r="R8" s="9" t="str">
        <f>IF(AND(ISNUMBER($R5),ISNUMBER($R6),ISNUMBER($R10),ISNUMBER($R11)),IF($R7&gt;$R12,$Y$5,IF($R7&lt;$R12,$Y$7,$Y$6)),"")</f>
        <v/>
      </c>
      <c r="S8" s="9" t="str">
        <f>IF(AND(ISNUMBER($S5),ISNUMBER($S6),ISNUMBER($S10),ISNUMBER($S11)),IF($S7&gt;$S12,$Y$5,IF($S7&lt;$S12,$Y$7,$Y$6)),"")</f>
        <v/>
      </c>
      <c r="T8" s="9" t="str">
        <f>IF(AND(ISNUMBER($T5),ISNUMBER($T6),ISNUMBER($T10),ISNUMBER($T11)),IF($T7&gt;$T12,$Y$5,IF($T7&lt;$T12,$Y$7,$Y$6)),"")</f>
        <v/>
      </c>
      <c r="U8" s="9" t="str">
        <f>IF(AND(ISNUMBER($U5),ISNUMBER($U6),ISNUMBER($U10),ISNUMBER($U11)),IF($U7&gt;$U12,$Y$5,IF($U7&lt;$U12,$Y$7,$Y$6)),"")</f>
        <v/>
      </c>
      <c r="V8" s="9" t="str">
        <f>IF(AND(ISNUMBER($V5),ISNUMBER($V6),ISNUMBER($V10),ISNUMBER($V11)),IF($V7&gt;$V12,$Y$5,IF($V7&lt;$V12,$Y$7,$Y$6)),"")</f>
        <v/>
      </c>
      <c r="W8" s="10">
        <f>SUM(C8:V8)</f>
        <v>13</v>
      </c>
    </row>
    <row r="9" spans="1:25" x14ac:dyDescent="0.25">
      <c r="A9" s="6"/>
      <c r="B9" s="11" t="s">
        <v>50</v>
      </c>
      <c r="S9" s="1"/>
      <c r="T9" s="1"/>
      <c r="U9" s="1"/>
      <c r="V9" s="1"/>
      <c r="W9" s="8"/>
    </row>
    <row r="10" spans="1:25" x14ac:dyDescent="0.25">
      <c r="A10" s="6" t="s">
        <v>24</v>
      </c>
      <c r="B10" t="s">
        <v>35</v>
      </c>
      <c r="C10" s="7">
        <v>8.1</v>
      </c>
      <c r="D10" s="7">
        <v>8.9</v>
      </c>
      <c r="E10" s="7">
        <v>10.5</v>
      </c>
      <c r="F10" s="7">
        <v>9.6</v>
      </c>
      <c r="G10" s="7">
        <v>8</v>
      </c>
      <c r="H10" s="7">
        <v>10.3</v>
      </c>
      <c r="I10" s="7">
        <v>9.3000000000000007</v>
      </c>
      <c r="J10" s="7">
        <v>8</v>
      </c>
      <c r="K10" s="7">
        <v>10.1</v>
      </c>
      <c r="L10" s="7">
        <v>10.1</v>
      </c>
      <c r="M10" s="7">
        <v>8.3000000000000007</v>
      </c>
      <c r="N10" s="7">
        <v>8.1999999999999993</v>
      </c>
      <c r="O10" s="7">
        <v>8.5</v>
      </c>
      <c r="P10" s="7">
        <v>10.8</v>
      </c>
      <c r="Q10" s="7">
        <v>10.5</v>
      </c>
      <c r="R10" s="7"/>
      <c r="S10" s="7"/>
      <c r="T10" s="7"/>
      <c r="U10" s="7"/>
      <c r="V10" s="7"/>
      <c r="W10" s="8"/>
    </row>
    <row r="11" spans="1:25" x14ac:dyDescent="0.25">
      <c r="A11" s="6" t="s">
        <v>25</v>
      </c>
      <c r="B11" t="s">
        <v>36</v>
      </c>
      <c r="C11" s="7">
        <v>6.8</v>
      </c>
      <c r="D11" s="7">
        <v>9.4</v>
      </c>
      <c r="E11" s="7">
        <v>7.6</v>
      </c>
      <c r="F11" s="7">
        <v>9.6999999999999993</v>
      </c>
      <c r="G11" s="7">
        <v>7.1</v>
      </c>
      <c r="H11" s="7">
        <v>9.6</v>
      </c>
      <c r="I11" s="7">
        <v>10.5</v>
      </c>
      <c r="J11" s="7">
        <v>7.4</v>
      </c>
      <c r="K11" s="7">
        <v>9.4</v>
      </c>
      <c r="L11" s="7">
        <v>9.3000000000000007</v>
      </c>
      <c r="M11" s="7">
        <v>8.6999999999999993</v>
      </c>
      <c r="N11" s="7">
        <v>8.1999999999999993</v>
      </c>
      <c r="O11" s="7">
        <v>9.5</v>
      </c>
      <c r="P11" s="7">
        <v>9.5</v>
      </c>
      <c r="Q11" s="7">
        <v>10.6</v>
      </c>
      <c r="R11" s="7"/>
      <c r="S11" s="7"/>
      <c r="T11" s="7"/>
      <c r="U11" s="7"/>
      <c r="V11" s="7"/>
      <c r="W11" s="8"/>
    </row>
    <row r="12" spans="1:25" x14ac:dyDescent="0.25">
      <c r="A12" s="6"/>
      <c r="C12" s="1">
        <f t="shared" ref="C12:V12" si="1">SUM(C10:C11)</f>
        <v>14.899999999999999</v>
      </c>
      <c r="D12" s="1">
        <f t="shared" si="1"/>
        <v>18.3</v>
      </c>
      <c r="E12" s="1">
        <f t="shared" si="1"/>
        <v>18.100000000000001</v>
      </c>
      <c r="F12" s="1">
        <f t="shared" si="1"/>
        <v>19.299999999999997</v>
      </c>
      <c r="G12" s="1">
        <f t="shared" si="1"/>
        <v>15.1</v>
      </c>
      <c r="H12" s="1">
        <f t="shared" si="1"/>
        <v>19.899999999999999</v>
      </c>
      <c r="I12" s="1">
        <f t="shared" si="1"/>
        <v>19.8</v>
      </c>
      <c r="J12" s="1">
        <f t="shared" si="1"/>
        <v>15.4</v>
      </c>
      <c r="K12" s="1">
        <f t="shared" si="1"/>
        <v>19.5</v>
      </c>
      <c r="L12" s="1">
        <f t="shared" si="1"/>
        <v>19.399999999999999</v>
      </c>
      <c r="M12" s="1">
        <f t="shared" si="1"/>
        <v>17</v>
      </c>
      <c r="N12" s="1">
        <f t="shared" si="1"/>
        <v>16.399999999999999</v>
      </c>
      <c r="O12" s="1">
        <f t="shared" si="1"/>
        <v>18</v>
      </c>
      <c r="P12" s="1">
        <f t="shared" si="1"/>
        <v>20.3</v>
      </c>
      <c r="Q12" s="1">
        <f t="shared" si="1"/>
        <v>21.1</v>
      </c>
      <c r="R12" s="1">
        <f t="shared" si="1"/>
        <v>0</v>
      </c>
      <c r="S12" s="1">
        <f t="shared" si="1"/>
        <v>0</v>
      </c>
      <c r="T12" s="1">
        <f t="shared" si="1"/>
        <v>0</v>
      </c>
      <c r="U12" s="1">
        <f t="shared" si="1"/>
        <v>0</v>
      </c>
      <c r="V12" s="1">
        <f t="shared" si="1"/>
        <v>0</v>
      </c>
      <c r="W12" s="8"/>
    </row>
    <row r="13" spans="1:25" ht="14.4" x14ac:dyDescent="0.3">
      <c r="A13" s="12"/>
      <c r="B13" s="13"/>
      <c r="C13" s="9">
        <f>IF(AND(ISNUMBER($C5),ISNUMBER($C6),ISNUMBER($C10),ISNUMBER($C11)),IF($C12&gt;$C7,$Y$5,IF($C12&lt;$C7,$Y$7,$Y$6)),"")</f>
        <v>0</v>
      </c>
      <c r="D13" s="9">
        <f>IF(AND(ISNUMBER($D5),ISNUMBER($D6),ISNUMBER($D10),ISNUMBER($D11)),IF($D12&gt;$D7,$Y$5,IF($D12&lt;$D7,$Y$7,$Y$6)),"")</f>
        <v>2</v>
      </c>
      <c r="E13" s="9">
        <f>IF(AND(ISNUMBER($E5),ISNUMBER($E6),ISNUMBER($E10),ISNUMBER($E11)),IF($E12&gt;$E7,$Y$5,IF($E12&lt;$E7,$Y$7,$Y$6)),"")</f>
        <v>0</v>
      </c>
      <c r="F13" s="9">
        <f>IF(AND(ISNUMBER($F5),ISNUMBER($F6),ISNUMBER($F10),ISNUMBER($F11)),IF($F12&gt;$F7,$Y$5,IF($F12&lt;$F7,$Y$7,$Y$6)),"")</f>
        <v>2</v>
      </c>
      <c r="G13" s="9">
        <f>IF(AND(ISNUMBER($G5),ISNUMBER($G6),ISNUMBER($G10),ISNUMBER($G11)),IF($G12&gt;$G7,$Y$5,IF($G12&lt;$G7,$Y$7,$Y$6)),"")</f>
        <v>0</v>
      </c>
      <c r="H13" s="9">
        <f>IF(AND(ISNUMBER($H5),ISNUMBER($H6),ISNUMBER($H10),ISNUMBER($H11)),IF($H12&gt;$H7,$Y$5,IF($H12&lt;$H7,$Y$7,$Y$6)),"")</f>
        <v>2</v>
      </c>
      <c r="I13" s="9">
        <f>IF(AND(ISNUMBER($I5),ISNUMBER($I6),ISNUMBER($I10),ISNUMBER($I11)),IF($I12&gt;$I7,$Y$5,IF($I12&lt;$I7,$Y$7,$Y$6)),"")</f>
        <v>2</v>
      </c>
      <c r="J13" s="9">
        <f>IF(AND(ISNUMBER($J5),ISNUMBER($J6),ISNUMBER($J10),ISNUMBER($J11)),IF($J12&gt;$J7,$Y$5,IF($J12&lt;$J7,$Y$7,$Y$6)),"")</f>
        <v>0</v>
      </c>
      <c r="K13" s="9">
        <f>IF(AND(ISNUMBER($K5),ISNUMBER($K6),ISNUMBER($K10),ISNUMBER($K11)),IF($K12&gt;$K7,$Y$5,IF($K12&lt;$K7,$Y$7,$Y$6)),"")</f>
        <v>2</v>
      </c>
      <c r="L13" s="9">
        <f>IF(AND(ISNUMBER($L5),ISNUMBER($L6),ISNUMBER($L10),ISNUMBER($L11)),IF($L12&gt;$L7,$Y$5,IF($L12&lt;$L7,$Y$7,$Y$6)),"")</f>
        <v>2</v>
      </c>
      <c r="M13" s="9">
        <f>IF(AND(ISNUMBER($M5),ISNUMBER($M6),ISNUMBER($M10),ISNUMBER($M11)),IF($M12&gt;$M7,$Y$5,IF($M12&lt;$M7,$Y$7,$Y$6)),"")</f>
        <v>1</v>
      </c>
      <c r="N13" s="9">
        <f>IF(AND(ISNUMBER($N5),ISNUMBER($N6),ISNUMBER($N10),ISNUMBER($N11)),IF($N12&gt;$N7,$Y$5,IF($N12&lt;$N7,$Y$7,$Y$6)),"")</f>
        <v>0</v>
      </c>
      <c r="O13" s="9">
        <f>IF(AND(ISNUMBER($O5),ISNUMBER($O6),ISNUMBER($O10),ISNUMBER($O11)),IF($O12&gt;$O7,$Y$5,IF($O12&lt;$O7,$Y$7,$Y$6)),"")</f>
        <v>0</v>
      </c>
      <c r="P13" s="9">
        <f>IF(AND(ISNUMBER($P5),ISNUMBER($P6),ISNUMBER($P10),ISNUMBER($P11)),IF($P12&gt;$P7,$Y$5,IF($P12&lt;$P7,$Y$7,$Y$6)),"")</f>
        <v>2</v>
      </c>
      <c r="Q13" s="9">
        <f>IF(AND(ISNUMBER($Q5),ISNUMBER($Q6),ISNUMBER($Q10),ISNUMBER($Q11)),IF($Q12&gt;$Q7,$Y$5,IF($Q12&lt;$Q7,$Y$7,$Y$6)),"")</f>
        <v>2</v>
      </c>
      <c r="R13" s="9" t="str">
        <f>IF(AND(ISNUMBER($R5),ISNUMBER($R6),ISNUMBER($R10),ISNUMBER($R11)),IF($R12&gt;$R7,$Y$5,IF($R12&lt;$R7,$Y$7,$Y$6)),"")</f>
        <v/>
      </c>
      <c r="S13" s="9" t="str">
        <f>IF(AND(ISNUMBER($S5),ISNUMBER($S6),ISNUMBER($S10),ISNUMBER($S11)),IF($S12&gt;$S7,$Y$5,IF($S12&lt;$S7,$Y$7,$Y$6)),"")</f>
        <v/>
      </c>
      <c r="T13" s="9" t="str">
        <f>IF(AND(ISNUMBER($T5),ISNUMBER($T6),ISNUMBER($T10),ISNUMBER($T11)),IF($T12&gt;$T7,$Y$5,IF($T12&lt;$T7,$Y$7,$Y$6)),"")</f>
        <v/>
      </c>
      <c r="U13" s="9" t="str">
        <f>IF(AND(ISNUMBER($U5),ISNUMBER($U6),ISNUMBER($U10),ISNUMBER($U11)),IF($U12&gt;$U7,$Y$5,IF($U12&lt;$U7,$Y$7,$Y$6)),"")</f>
        <v/>
      </c>
      <c r="V13" s="9" t="str">
        <f>IF(AND(ISNUMBER($V5),ISNUMBER($V6),ISNUMBER($V10),ISNUMBER($V11)),IF($V12&gt;$V7,$Y$5,IF($V12&lt;$V7,$Y$7,$Y$6)),"")</f>
        <v/>
      </c>
      <c r="W13" s="10">
        <f>SUM(C13:V13)</f>
        <v>17</v>
      </c>
    </row>
    <row r="14" spans="1:25" x14ac:dyDescent="0.25">
      <c r="A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25" ht="19.2" x14ac:dyDescent="0.25">
      <c r="D15" s="14" t="s">
        <v>31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25" x14ac:dyDescent="0.25">
      <c r="A16" s="2"/>
      <c r="B16" s="3" t="s">
        <v>51</v>
      </c>
      <c r="C16" s="4" t="s">
        <v>1</v>
      </c>
      <c r="D16" s="4" t="s">
        <v>2</v>
      </c>
      <c r="E16" s="4" t="s">
        <v>3</v>
      </c>
      <c r="F16" s="4" t="s">
        <v>4</v>
      </c>
      <c r="G16" s="4" t="s">
        <v>5</v>
      </c>
      <c r="H16" s="4" t="s">
        <v>6</v>
      </c>
      <c r="I16" s="4" t="s">
        <v>7</v>
      </c>
      <c r="J16" s="4" t="s">
        <v>8</v>
      </c>
      <c r="K16" s="4" t="s">
        <v>9</v>
      </c>
      <c r="L16" s="4" t="s">
        <v>10</v>
      </c>
      <c r="M16" s="4" t="s">
        <v>11</v>
      </c>
      <c r="N16" s="4" t="s">
        <v>12</v>
      </c>
      <c r="O16" s="4" t="s">
        <v>13</v>
      </c>
      <c r="P16" s="4" t="s">
        <v>14</v>
      </c>
      <c r="Q16" s="4" t="s">
        <v>15</v>
      </c>
      <c r="R16" s="4" t="s">
        <v>16</v>
      </c>
      <c r="S16" s="4" t="s">
        <v>17</v>
      </c>
      <c r="T16" s="4" t="s">
        <v>18</v>
      </c>
      <c r="U16" s="4" t="s">
        <v>19</v>
      </c>
      <c r="V16" s="4" t="s">
        <v>20</v>
      </c>
      <c r="W16" s="5"/>
    </row>
    <row r="17" spans="1:23" x14ac:dyDescent="0.25">
      <c r="A17" s="6" t="s">
        <v>32</v>
      </c>
      <c r="B17" t="s">
        <v>41</v>
      </c>
      <c r="C17" s="7">
        <v>10.8</v>
      </c>
      <c r="D17" s="7">
        <v>10.8</v>
      </c>
      <c r="E17" s="7">
        <v>10.7</v>
      </c>
      <c r="F17" s="7">
        <v>10.3</v>
      </c>
      <c r="G17" s="7">
        <v>10.4</v>
      </c>
      <c r="H17" s="7">
        <v>10.8</v>
      </c>
      <c r="I17" s="7">
        <v>10.4</v>
      </c>
      <c r="J17" s="7">
        <v>10.7</v>
      </c>
      <c r="K17" s="7">
        <v>9.6</v>
      </c>
      <c r="L17" s="7">
        <v>10.7</v>
      </c>
      <c r="M17" s="7">
        <v>10.1</v>
      </c>
      <c r="N17" s="7">
        <v>10.8</v>
      </c>
      <c r="O17" s="7">
        <v>9.9</v>
      </c>
      <c r="P17" s="7">
        <v>10.4</v>
      </c>
      <c r="Q17" s="7"/>
      <c r="R17" s="7"/>
      <c r="S17" s="7"/>
      <c r="T17" s="7"/>
      <c r="U17" s="7"/>
      <c r="V17" s="7"/>
      <c r="W17" s="8"/>
    </row>
    <row r="18" spans="1:23" x14ac:dyDescent="0.25">
      <c r="A18" s="6" t="s">
        <v>27</v>
      </c>
      <c r="B18" t="s">
        <v>42</v>
      </c>
      <c r="C18" s="7">
        <v>9.8000000000000007</v>
      </c>
      <c r="D18" s="7">
        <v>9.8000000000000007</v>
      </c>
      <c r="E18" s="7">
        <v>10.8</v>
      </c>
      <c r="F18" s="7">
        <v>10.3</v>
      </c>
      <c r="G18" s="7">
        <v>9.4</v>
      </c>
      <c r="H18" s="7">
        <v>10.5</v>
      </c>
      <c r="I18" s="7">
        <v>9.6</v>
      </c>
      <c r="J18" s="7">
        <v>10.3</v>
      </c>
      <c r="K18" s="7">
        <v>10.6</v>
      </c>
      <c r="L18" s="7">
        <v>10.8</v>
      </c>
      <c r="M18" s="7">
        <v>10.7</v>
      </c>
      <c r="N18" s="7">
        <v>10.4</v>
      </c>
      <c r="O18" s="7">
        <v>10.1</v>
      </c>
      <c r="P18" s="7">
        <v>9.5</v>
      </c>
      <c r="Q18" s="7"/>
      <c r="R18" s="7"/>
      <c r="S18" s="7"/>
      <c r="T18" s="7"/>
      <c r="U18" s="7"/>
      <c r="V18" s="7"/>
      <c r="W18" s="8"/>
    </row>
    <row r="19" spans="1:23" x14ac:dyDescent="0.25">
      <c r="A19" s="6"/>
      <c r="C19" s="1">
        <f t="shared" ref="C19:V19" si="2">SUM(C17:C18)</f>
        <v>20.6</v>
      </c>
      <c r="D19" s="1">
        <f t="shared" si="2"/>
        <v>20.6</v>
      </c>
      <c r="E19" s="1">
        <f t="shared" si="2"/>
        <v>21.5</v>
      </c>
      <c r="F19" s="1">
        <f t="shared" si="2"/>
        <v>20.6</v>
      </c>
      <c r="G19" s="1">
        <f t="shared" si="2"/>
        <v>19.8</v>
      </c>
      <c r="H19" s="1">
        <f t="shared" si="2"/>
        <v>21.3</v>
      </c>
      <c r="I19" s="1">
        <f t="shared" si="2"/>
        <v>20</v>
      </c>
      <c r="J19" s="1">
        <f t="shared" si="2"/>
        <v>21</v>
      </c>
      <c r="K19" s="1">
        <f t="shared" si="2"/>
        <v>20.2</v>
      </c>
      <c r="L19" s="1">
        <f t="shared" si="2"/>
        <v>21.5</v>
      </c>
      <c r="M19" s="1">
        <f t="shared" si="2"/>
        <v>20.799999999999997</v>
      </c>
      <c r="N19" s="1">
        <f t="shared" si="2"/>
        <v>21.200000000000003</v>
      </c>
      <c r="O19" s="1">
        <f t="shared" si="2"/>
        <v>20</v>
      </c>
      <c r="P19" s="1">
        <f t="shared" si="2"/>
        <v>19.899999999999999</v>
      </c>
      <c r="Q19" s="1">
        <f t="shared" si="2"/>
        <v>0</v>
      </c>
      <c r="R19" s="1">
        <f t="shared" si="2"/>
        <v>0</v>
      </c>
      <c r="S19" s="1">
        <f t="shared" si="2"/>
        <v>0</v>
      </c>
      <c r="T19" s="1">
        <f t="shared" si="2"/>
        <v>0</v>
      </c>
      <c r="U19" s="1">
        <f t="shared" si="2"/>
        <v>0</v>
      </c>
      <c r="V19" s="1">
        <f t="shared" si="2"/>
        <v>0</v>
      </c>
      <c r="W19" s="8"/>
    </row>
    <row r="20" spans="1:23" ht="14.4" x14ac:dyDescent="0.3">
      <c r="A20" s="6"/>
      <c r="C20" s="9">
        <f>IF(AND(ISNUMBER($C17),ISNUMBER($C18),ISNUMBER($C22),ISNUMBER($C23)),IF($C19&gt;$C24,$Y$5,IF($C19&lt;$C24,$Y$7,$Y$6)),"")</f>
        <v>2</v>
      </c>
      <c r="D20" s="9">
        <f>IF(AND(ISNUMBER($D17),ISNUMBER($D18),ISNUMBER($D22),ISNUMBER($D23)),IF($D19&gt;$D24,$Y$5,IF($D19&lt;$D24,$Y$7,$Y$6)),"")</f>
        <v>0</v>
      </c>
      <c r="E20" s="9">
        <f>IF(AND(ISNUMBER($E17),ISNUMBER($E18),ISNUMBER($E22),ISNUMBER($E23)),IF($E19&gt;$E24,$Y$5,IF($E19&lt;$E24,$Y$7,$Y$6)),"")</f>
        <v>2</v>
      </c>
      <c r="F20" s="9">
        <f>IF(AND(ISNUMBER($F17),ISNUMBER($F18),ISNUMBER($F22),ISNUMBER($F23)),IF($F19&gt;$F24,$Y$5,IF($F19&lt;$F24,$Y$7,$Y$6)),"")</f>
        <v>0</v>
      </c>
      <c r="G20" s="9">
        <f>IF(AND(ISNUMBER($G17),ISNUMBER($G18),ISNUMBER($G22),ISNUMBER($G23)),IF($G19&gt;$G24,$Y$5,IF($G19&lt;$G24,$Y$7,$Y$6)),"")</f>
        <v>0</v>
      </c>
      <c r="H20" s="9">
        <f>IF(AND(ISNUMBER($H17),ISNUMBER($H18),ISNUMBER($H22),ISNUMBER($H23)),IF($H19&gt;$H24,$Y$5,IF($H19&lt;$H24,$Y$7,$Y$6)),"")</f>
        <v>2</v>
      </c>
      <c r="I20" s="9">
        <f>IF(AND(ISNUMBER($I17),ISNUMBER($I18),ISNUMBER($I22),ISNUMBER($I23)),IF($I19&gt;$I24,$Y$5,IF($I19&lt;$I24,$Y$7,$Y$6)),"")</f>
        <v>0</v>
      </c>
      <c r="J20" s="9">
        <f>IF(AND(ISNUMBER($J17),ISNUMBER($J18),ISNUMBER($J22),ISNUMBER($J23)),IF($J19&gt;$J24,$Y$5,IF($J19&lt;$J24,$Y$7,$Y$6)),"")</f>
        <v>0</v>
      </c>
      <c r="K20" s="9">
        <f>IF(AND(ISNUMBER($K17),ISNUMBER($K18),ISNUMBER($K22),ISNUMBER($K23)),IF($K19&gt;$K24,$Y$5,IF($K19&lt;$K24,$Y$7,$Y$6)),"")</f>
        <v>0</v>
      </c>
      <c r="L20" s="9">
        <f>IF(AND(ISNUMBER($L17),ISNUMBER($L18),ISNUMBER($L22),ISNUMBER($L23)),IF($L19&gt;$L24,$Y$5,IF($L19&lt;$L24,$Y$7,$Y$6)),"")</f>
        <v>2</v>
      </c>
      <c r="M20" s="9">
        <f>IF(AND(ISNUMBER($M17),ISNUMBER($M18),ISNUMBER($M22),ISNUMBER($M23)),IF($M19&gt;$M24,$Y$5,IF($M19&lt;$M24,$Y$7,$Y$6)),"")</f>
        <v>2</v>
      </c>
      <c r="N20" s="9">
        <f>IF(AND(ISNUMBER($N17),ISNUMBER($N18),ISNUMBER($N22),ISNUMBER($N23)),IF($N19&gt;$N24,$Y$5,IF($N19&lt;$N24,$Y$7,$Y$6)),"")</f>
        <v>2</v>
      </c>
      <c r="O20" s="9">
        <f>IF(AND(ISNUMBER($O17),ISNUMBER($O18),ISNUMBER($O22),ISNUMBER($O23)),IF($O19&gt;$O24,$Y$5,IF($O19&lt;$O24,$Y$7,$Y$6)),"")</f>
        <v>0</v>
      </c>
      <c r="P20" s="9">
        <f>IF(AND(ISNUMBER($P17),ISNUMBER($P18),ISNUMBER($P22),ISNUMBER($P23)),IF($P19&gt;$P24,$Y$5,IF($P19&lt;$P24,$Y$7,$Y$6)),"")</f>
        <v>0</v>
      </c>
      <c r="Q20" s="9" t="str">
        <f>IF(AND(ISNUMBER($Q17),ISNUMBER($Q18),ISNUMBER($Q22),ISNUMBER($Q23)),IF($Q19&gt;$Q24,$Y$5,IF($Q19&lt;$Q24,$Y$7,$Y$6)),"")</f>
        <v/>
      </c>
      <c r="R20" s="9" t="str">
        <f>IF(AND(ISNUMBER($R17),ISNUMBER($R18),ISNUMBER($R22),ISNUMBER($R23)),IF($R19&gt;$R24,$Y$5,IF($R19&lt;$R24,$Y$7,$Y$6)),"")</f>
        <v/>
      </c>
      <c r="S20" s="9" t="str">
        <f>IF(AND(ISNUMBER($S17),ISNUMBER($S18),ISNUMBER($S22),ISNUMBER($S23)),IF($S19&gt;$S24,$Y$5,IF($S19&lt;$S24,$Y$7,$Y$6)),"")</f>
        <v/>
      </c>
      <c r="T20" s="9" t="str">
        <f>IF(AND(ISNUMBER($T17),ISNUMBER($T18),ISNUMBER($T22),ISNUMBER($T23)),IF($T19&gt;$T24,$Y$5,IF($T19&lt;$T24,$Y$7,$Y$6)),"")</f>
        <v/>
      </c>
      <c r="U20" s="9" t="str">
        <f>IF(AND(ISNUMBER($U17),ISNUMBER($U18),ISNUMBER($U22),ISNUMBER($U23)),IF($U19&gt;$U24,$Y$5,IF($U19&lt;$U24,$Y$7,$Y$6)),"")</f>
        <v/>
      </c>
      <c r="V20" s="9" t="str">
        <f>IF(AND(ISNUMBER($V17),ISNUMBER($V18),ISNUMBER($V22),ISNUMBER($V23)),IF($V19&gt;$V24,$Y$5,IF($V19&lt;$V24,$Y$7,$Y$6)),"")</f>
        <v/>
      </c>
      <c r="W20" s="10">
        <f>SUM(C20:V20)</f>
        <v>12</v>
      </c>
    </row>
    <row r="21" spans="1:23" x14ac:dyDescent="0.25">
      <c r="A21" s="6"/>
      <c r="B21" s="11" t="s">
        <v>52</v>
      </c>
      <c r="S21" s="1"/>
      <c r="T21" s="1"/>
      <c r="U21" s="1"/>
      <c r="V21" s="1"/>
      <c r="W21" s="8"/>
    </row>
    <row r="22" spans="1:23" x14ac:dyDescent="0.25">
      <c r="A22" s="6" t="s">
        <v>28</v>
      </c>
      <c r="B22" t="s">
        <v>43</v>
      </c>
      <c r="C22" s="7">
        <v>10.4</v>
      </c>
      <c r="D22" s="7">
        <v>10.6</v>
      </c>
      <c r="E22" s="7">
        <v>10.3</v>
      </c>
      <c r="F22" s="7">
        <v>10.5</v>
      </c>
      <c r="G22" s="7">
        <v>10.8</v>
      </c>
      <c r="H22" s="7">
        <v>10.7</v>
      </c>
      <c r="I22" s="7">
        <v>10.4</v>
      </c>
      <c r="J22" s="7">
        <v>10.7</v>
      </c>
      <c r="K22" s="7">
        <v>10.5</v>
      </c>
      <c r="L22" s="7">
        <v>10.7</v>
      </c>
      <c r="M22" s="7">
        <v>9.9</v>
      </c>
      <c r="N22" s="7">
        <v>10.4</v>
      </c>
      <c r="O22" s="7">
        <v>10.9</v>
      </c>
      <c r="P22" s="7">
        <v>10.7</v>
      </c>
      <c r="Q22" s="7"/>
      <c r="R22" s="7"/>
      <c r="S22" s="7"/>
      <c r="T22" s="7"/>
      <c r="U22" s="7"/>
      <c r="V22" s="7"/>
      <c r="W22" s="8"/>
    </row>
    <row r="23" spans="1:23" x14ac:dyDescent="0.25">
      <c r="A23" s="6" t="s">
        <v>29</v>
      </c>
      <c r="B23" t="s">
        <v>44</v>
      </c>
      <c r="C23" s="7">
        <v>10</v>
      </c>
      <c r="D23" s="7">
        <v>10.8</v>
      </c>
      <c r="E23" s="7">
        <v>10</v>
      </c>
      <c r="F23" s="7">
        <v>10.8</v>
      </c>
      <c r="G23" s="7">
        <v>10.6</v>
      </c>
      <c r="H23" s="7">
        <v>9.6999999999999993</v>
      </c>
      <c r="I23" s="7">
        <v>10.1</v>
      </c>
      <c r="J23" s="7">
        <v>10.7</v>
      </c>
      <c r="K23" s="7">
        <v>10.6</v>
      </c>
      <c r="L23" s="7">
        <v>10.3</v>
      </c>
      <c r="M23" s="7">
        <v>10</v>
      </c>
      <c r="N23" s="7">
        <v>10.4</v>
      </c>
      <c r="O23" s="7">
        <v>10.4</v>
      </c>
      <c r="P23" s="7">
        <v>10.3</v>
      </c>
      <c r="Q23" s="7"/>
      <c r="R23" s="7"/>
      <c r="S23" s="7"/>
      <c r="T23" s="7"/>
      <c r="U23" s="7"/>
      <c r="V23" s="7"/>
      <c r="W23" s="8"/>
    </row>
    <row r="24" spans="1:23" x14ac:dyDescent="0.25">
      <c r="A24" s="6"/>
      <c r="C24" s="1">
        <f t="shared" ref="C24:V24" si="3">SUM(C22:C23)</f>
        <v>20.399999999999999</v>
      </c>
      <c r="D24" s="1">
        <f t="shared" si="3"/>
        <v>21.4</v>
      </c>
      <c r="E24" s="1">
        <f t="shared" si="3"/>
        <v>20.3</v>
      </c>
      <c r="F24" s="1">
        <f t="shared" si="3"/>
        <v>21.3</v>
      </c>
      <c r="G24" s="1">
        <f t="shared" si="3"/>
        <v>21.4</v>
      </c>
      <c r="H24" s="1">
        <f t="shared" si="3"/>
        <v>20.399999999999999</v>
      </c>
      <c r="I24" s="1">
        <f t="shared" si="3"/>
        <v>20.5</v>
      </c>
      <c r="J24" s="1">
        <f t="shared" si="3"/>
        <v>21.4</v>
      </c>
      <c r="K24" s="1">
        <f t="shared" si="3"/>
        <v>21.1</v>
      </c>
      <c r="L24" s="1">
        <f t="shared" si="3"/>
        <v>21</v>
      </c>
      <c r="M24" s="1">
        <f t="shared" si="3"/>
        <v>19.899999999999999</v>
      </c>
      <c r="N24" s="1">
        <f t="shared" si="3"/>
        <v>20.8</v>
      </c>
      <c r="O24" s="1">
        <f t="shared" si="3"/>
        <v>21.3</v>
      </c>
      <c r="P24" s="1">
        <f t="shared" si="3"/>
        <v>21</v>
      </c>
      <c r="Q24" s="1">
        <f t="shared" si="3"/>
        <v>0</v>
      </c>
      <c r="R24" s="1">
        <f t="shared" si="3"/>
        <v>0</v>
      </c>
      <c r="S24" s="1">
        <f t="shared" si="3"/>
        <v>0</v>
      </c>
      <c r="T24" s="1">
        <f t="shared" si="3"/>
        <v>0</v>
      </c>
      <c r="U24" s="1">
        <f t="shared" si="3"/>
        <v>0</v>
      </c>
      <c r="V24" s="1">
        <f t="shared" si="3"/>
        <v>0</v>
      </c>
      <c r="W24" s="8"/>
    </row>
    <row r="25" spans="1:23" ht="14.4" x14ac:dyDescent="0.3">
      <c r="A25" s="12"/>
      <c r="B25" s="13"/>
      <c r="C25" s="9">
        <f>IF(AND(ISNUMBER($C17),ISNUMBER($C18),ISNUMBER($C22),ISNUMBER($C23)),IF($C24&gt;$C19,$Y$5,IF($C24&lt;$C19,$Y$7,$Y$6)),"")</f>
        <v>0</v>
      </c>
      <c r="D25" s="9">
        <f>IF(AND(ISNUMBER($D17),ISNUMBER($D18),ISNUMBER($D22),ISNUMBER($D23)),IF($D24&gt;$D19,$Y$5,IF($D24&lt;$D19,$Y$7,$Y$6)),"")</f>
        <v>2</v>
      </c>
      <c r="E25" s="9">
        <f>IF(AND(ISNUMBER($E17),ISNUMBER($E18),ISNUMBER($E22),ISNUMBER($E23)),IF($E24&gt;$E19,$Y$5,IF($E24&lt;$E19,$Y$7,$Y$6)),"")</f>
        <v>0</v>
      </c>
      <c r="F25" s="9">
        <f>IF(AND(ISNUMBER($F17),ISNUMBER($F18),ISNUMBER($F22),ISNUMBER($F23)),IF($F24&gt;$F19,$Y$5,IF($F24&lt;$F19,$Y$7,$Y$6)),"")</f>
        <v>2</v>
      </c>
      <c r="G25" s="9">
        <f>IF(AND(ISNUMBER($G17),ISNUMBER($G18),ISNUMBER($G22),ISNUMBER($G23)),IF($G24&gt;$G19,$Y$5,IF($G24&lt;$G19,$Y$7,$Y$6)),"")</f>
        <v>2</v>
      </c>
      <c r="H25" s="9">
        <f>IF(AND(ISNUMBER($H17),ISNUMBER($H18),ISNUMBER($H22),ISNUMBER($H23)),IF($H24&gt;$H19,$Y$5,IF($H24&lt;$H19,$Y$7,$Y$6)),"")</f>
        <v>0</v>
      </c>
      <c r="I25" s="9">
        <f>IF(AND(ISNUMBER($I17),ISNUMBER($I18),ISNUMBER($I22),ISNUMBER($I23)),IF($I24&gt;$I19,$Y$5,IF($I24&lt;$I19,$Y$7,$Y$6)),"")</f>
        <v>2</v>
      </c>
      <c r="J25" s="9">
        <f>IF(AND(ISNUMBER($J17),ISNUMBER($J18),ISNUMBER($J22),ISNUMBER($J23)),IF($J24&gt;$J19,$Y$5,IF($J24&lt;$J19,$Y$7,$Y$6)),"")</f>
        <v>2</v>
      </c>
      <c r="K25" s="9">
        <f>IF(AND(ISNUMBER($K17),ISNUMBER($K18),ISNUMBER($K22),ISNUMBER($K23)),IF($K24&gt;$K19,$Y$5,IF($K24&lt;$K19,$Y$7,$Y$6)),"")</f>
        <v>2</v>
      </c>
      <c r="L25" s="9">
        <f>IF(AND(ISNUMBER($L17),ISNUMBER($L18),ISNUMBER($L22),ISNUMBER($L23)),IF($L24&gt;$L19,$Y$5,IF($L24&lt;$L19,$Y$7,$Y$6)),"")</f>
        <v>0</v>
      </c>
      <c r="M25" s="9">
        <f>IF(AND(ISNUMBER($M17),ISNUMBER($M18),ISNUMBER($M22),ISNUMBER($M23)),IF($M24&gt;$M19,$Y$5,IF($M24&lt;$M19,$Y$7,$Y$6)),"")</f>
        <v>0</v>
      </c>
      <c r="N25" s="9">
        <f>IF(AND(ISNUMBER($N17),ISNUMBER($N18),ISNUMBER($N22),ISNUMBER($N23)),IF($N24&gt;$N19,$Y$5,IF($N24&lt;$N19,$Y$7,$Y$6)),"")</f>
        <v>0</v>
      </c>
      <c r="O25" s="9">
        <f>IF(AND(ISNUMBER($O17),ISNUMBER($O18),ISNUMBER($O22),ISNUMBER($O23)),IF($O24&gt;$O19,$Y$5,IF($O24&lt;$O19,$Y$7,$Y$6)),"")</f>
        <v>2</v>
      </c>
      <c r="P25" s="9">
        <f>IF(AND(ISNUMBER($P17),ISNUMBER($P18),ISNUMBER($P22),ISNUMBER($P23)),IF($P24&gt;$P19,$Y$5,IF($P24&lt;$P19,$Y$7,$Y$6)),"")</f>
        <v>2</v>
      </c>
      <c r="Q25" s="9" t="str">
        <f>IF(AND(ISNUMBER($Q17),ISNUMBER($Q18),ISNUMBER($Q22),ISNUMBER($Q23)),IF($Q24&gt;$Q19,$Y$5,IF($Q24&lt;$Q19,$Y$7,$Y$6)),"")</f>
        <v/>
      </c>
      <c r="R25" s="9" t="str">
        <f>IF(AND(ISNUMBER($R17),ISNUMBER($R18),ISNUMBER($R22),ISNUMBER($R23)),IF($R24&gt;$R19,$Y$5,IF($R24&lt;$R19,$Y$7,$Y$6)),"")</f>
        <v/>
      </c>
      <c r="S25" s="9" t="str">
        <f>IF(AND(ISNUMBER($S17),ISNUMBER($S18),ISNUMBER($S22),ISNUMBER($S23)),IF($S24&gt;$S19,$Y$5,IF($S24&lt;$S19,$Y$7,$Y$6)),"")</f>
        <v/>
      </c>
      <c r="T25" s="9" t="str">
        <f>IF(AND(ISNUMBER($T17),ISNUMBER($T18),ISNUMBER($T22),ISNUMBER($T23)),IF($T24&gt;$T19,$Y$5,IF($T24&lt;$T19,$Y$7,$Y$6)),"")</f>
        <v/>
      </c>
      <c r="U25" s="9" t="str">
        <f>IF(AND(ISNUMBER($U17),ISNUMBER($U18),ISNUMBER($U22),ISNUMBER($U23)),IF($U24&gt;$U19,$Y$5,IF($U24&lt;$U19,$Y$7,$Y$6)),"")</f>
        <v/>
      </c>
      <c r="V25" s="9" t="str">
        <f>IF(AND(ISNUMBER($V17),ISNUMBER($V18),ISNUMBER($V22),ISNUMBER($V23)),IF($V24&gt;$V19,$Y$5,IF($V24&lt;$V19,$Y$7,$Y$6)),"")</f>
        <v/>
      </c>
      <c r="W25" s="10">
        <f>SUM(C25:V25)</f>
        <v>16</v>
      </c>
    </row>
  </sheetData>
  <sheetProtection selectLockedCells="1" selectUnlockedCells="1"/>
  <mergeCells count="2">
    <mergeCell ref="D3:P3"/>
    <mergeCell ref="D15:P15"/>
  </mergeCells>
  <pageMargins left="0.39370078740157483" right="0.19685039370078741" top="0.9055118110236221" bottom="0.51181102362204722" header="0.39370078740157483" footer="0.51181102362204722"/>
  <pageSetup paperSize="9" firstPageNumber="0" orientation="landscape" horizontalDpi="4294967293" verticalDpi="300" r:id="rId1"/>
  <headerFooter alignWithMargins="0">
    <oddHeader>&amp;C&amp;"Times New Roman,Fett"&amp;15NÖ Landesmeisterschaft Mixed
Königstetten, 5. März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Finale Platz 1</vt:lpstr>
      <vt:lpstr>Finale Platz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Wa_An_5967</dc:creator>
  <cp:lastModifiedBy>Wa_An_5967</cp:lastModifiedBy>
  <cp:lastPrinted>2022-03-04T07:34:32Z</cp:lastPrinted>
  <dcterms:created xsi:type="dcterms:W3CDTF">2022-03-04T07:26:05Z</dcterms:created>
  <dcterms:modified xsi:type="dcterms:W3CDTF">2022-03-05T13:59:07Z</dcterms:modified>
</cp:coreProperties>
</file>